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G:\יהב רופאים\2025\דיווחים\מידע סטטיסטי- הצגה באתר -31.5\"/>
    </mc:Choice>
  </mc:AlternateContent>
  <xr:revisionPtr revIDLastSave="0" documentId="8_{40458572-F2E7-4263-A74D-FAAE93803427}" xr6:coauthVersionLast="47" xr6:coauthVersionMax="47" xr10:uidLastSave="{00000000-0000-0000-0000-000000000000}"/>
  <bookViews>
    <workbookView xWindow="-120" yWindow="-120" windowWidth="29040" windowHeight="15840" xr2:uid="{412F023E-270C-4C2B-8D80-70046B0E22CD}"/>
  </bookViews>
  <sheets>
    <sheet name="נספח ב5 - G" sheetId="2" r:id="rId1"/>
    <sheet name="נספח ב4 - G" sheetId="1" r:id="rId2"/>
  </sheets>
  <externalReferences>
    <externalReference r:id="rId3"/>
  </externalReferences>
  <definedNames>
    <definedName name="List_All_Periods" localSheetId="1">#REF!</definedName>
    <definedName name="List_All_Periods" localSheetId="0">#REF!</definedName>
    <definedName name="List_All_Periods">#REF!</definedName>
    <definedName name="List_Names">'[1]רשימת גופים'!$A$3:$A$230</definedName>
    <definedName name="List_Period" localSheetId="1">#REF!</definedName>
    <definedName name="List_Period" localSheetId="0">#REF!</definedName>
    <definedName name="List_Period">#REF!</definedName>
    <definedName name="list_type" localSheetId="1">#REF!</definedName>
    <definedName name="list_type" localSheetId="0">#REF!</definedName>
    <definedName name="list_type">#REF!</definedName>
    <definedName name="List_year" localSheetId="1">#REF!</definedName>
    <definedName name="List_year" localSheetId="0">#REF!</definedName>
    <definedName name="List_year">#REF!</definedName>
    <definedName name="messname" localSheetId="1">#REF!</definedName>
    <definedName name="messname" localSheetId="0">#REF!</definedName>
    <definedName name="messname">#REF!</definedName>
    <definedName name="name" localSheetId="1">#REF!</definedName>
    <definedName name="name" localSheetId="0">#REF!</definedName>
    <definedName name="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 l="1"/>
  <c r="B2" i="2"/>
  <c r="B3" i="2"/>
  <c r="C10" i="2"/>
  <c r="D10" i="2"/>
  <c r="E10" i="2"/>
  <c r="F10" i="2"/>
  <c r="G10" i="2"/>
  <c r="H10" i="2"/>
  <c r="I10" i="2"/>
  <c r="J10" i="2"/>
  <c r="K10" i="2"/>
  <c r="L10" i="2"/>
  <c r="M10" i="2"/>
  <c r="N10" i="2"/>
  <c r="O10" i="2"/>
  <c r="P10" i="2"/>
  <c r="Q10" i="2"/>
  <c r="R10" i="2"/>
  <c r="S10" i="2"/>
  <c r="T10" i="2"/>
  <c r="U10" i="2"/>
  <c r="V10" i="2"/>
  <c r="W10"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<sst xmlns="http://schemas.openxmlformats.org/spreadsheetml/2006/main" count="91" uniqueCount="56">
  <si>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</si>
  <si>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</si>
  <si>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</si>
  <si>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</si>
  <si>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</si>
  <si>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</si>
  <si>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</si>
  <si>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</si>
  <si>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</si>
  <si>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</si>
  <si>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</si>
  <si>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</si>
  <si>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</si>
  <si>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</si>
  <si>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</si>
  <si>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</si>
  <si>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</si>
  <si>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</si>
  <si>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</si>
  <si>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</si>
  <si>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</si>
  <si>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</si>
  <si>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</si>
  <si>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</si>
  <si>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</si>
  <si>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</si>
  <si>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</si>
  <si>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</si>
  <si>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</si>
  <si>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</si>
  <si>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</si>
  <si>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</si>
  <si>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</si>
  <si>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</si>
  <si>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</si>
  <si>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</si>
  <si>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</si>
  <si>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(21)</t>
  </si>
  <si>
    <t>(20)</t>
  </si>
  <si>
    <t>(19)</t>
  </si>
  <si>
    <t>(18)</t>
  </si>
  <si>
    <t>(17)</t>
  </si>
  <si>
    <t>(16)</t>
  </si>
  <si>
    <t>(15)</t>
  </si>
  <si>
    <t>21 ימים ומעלה</t>
  </si>
  <si>
    <t>4-5 ימים</t>
  </si>
  <si>
    <t>עד 3 ימים</t>
  </si>
  <si>
    <t>46 ימים ומעלה</t>
  </si>
  <si>
    <t>36-45 ימים</t>
  </si>
  <si>
    <t>26-35 ימים</t>
  </si>
  <si>
    <t>16-25 ימים</t>
  </si>
  <si>
    <t>6-15 ימים</t>
  </si>
  <si>
    <t xml:space="preserve">משך זמן הטיפול בבקשות להעברת כספים בין מסלולי השקעה </t>
  </si>
  <si>
    <t>משך זמן הטיפול בבקשות להעברת כספים אל הגוף המוסדי</t>
  </si>
  <si>
    <t>משך זמן הטיפול בבקשות להעברת כספים מהגוף המוסדי</t>
  </si>
  <si>
    <t>בקשות להעברת כספים בין קופות גמל או בין מסלולי השקעה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</si>
</sst>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rial"/>
      <family val="2"/>
      <charset val="177"/>
      <scheme val="minor"/>
    </font>
    <font>
      <sz val="10"/>
      <name val="Arial"/>
      <family val="2"/>
    </font>
    <font>
      <b/>
      <sz val="14"/>
      <color indexed="8"/>
      <name val="David"/>
      <family val="2"/>
    </font>
    <font>
      <sz val="10"/>
      <name val="David"/>
      <family val="2"/>
    </font>
    <font>
      <b/>
      <sz val="16"/>
      <color indexed="8"/>
      <name val="David"/>
      <family val="2"/>
    </font>
    <font>
      <b/>
      <sz val="12"/>
      <name val="David"/>
      <family val="2"/>
    </font>
    <font>
      <u/>
      <sz val="10"/>
      <color indexed="12"/>
      <name val="Arial"/>
      <family val="2"/>
    </font>
    <font>
      <b/>
      <sz val="14"/>
      <name val="David"/>
      <family val="2"/>
    </font>
    <font>
      <b/>
      <sz val="11"/>
      <color indexed="8"/>
      <name val="David"/>
      <family val="2"/>
    </font>
    <font>
      <b/>
      <u/>
      <sz val="10"/>
      <name val="David"/>
      <family val="2"/>
    </font>
    <font>
      <b/>
      <sz val="10"/>
      <name val="David"/>
      <family val="2"/>
    </font>
    <font>
      <sz val="10"/>
      <color indexed="8"/>
      <name val="David"/>
      <family val="2"/>
    </font>
    <font>
      <sz val="10"/>
      <color indexed="10"/>
      <name val="David"/>
      <family val="2"/>
      <charset val="177"/>
    </font>
    <font>
      <sz val="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5">
    <xf numFmtId="0" fontId="0" fillId="0" borderId="0"/>
    <xf numFmtId="0" fontId="6" fillId="0" borderId="0">
      <alignment vertical="top"/>
      <protection locked="0"/>
    </xf>
    <xf numFmtId="0" fontId="1" fillId="0" borderId="0">
      <alignment wrapText="1"/>
    </xf>
    <xf numFmtId="0" fontId="1" fillId="0" borderId="0"/>
    <xf numFmtId="0" fontId="1" fillId="0" borderId="0">
      <alignment wrapText="1"/>
    </xf>
  </cellStyleXfs>
  <cellXfs count="39">
    <xf numFmtId="0" fontId="0" fillId="0" borderId="0" xfId="0"/>
    <xf numFmtId="0" fontId="2" fillId="0" borderId="0" xfId="2" applyFont="1" applyAlignment="1">
      <alignment horizontal="right" readingOrder="2"/>
    </xf>
    <xf numFmtId="0" fontId="3" fillId="0" borderId="0" xfId="3" applyFont="1"/>
    <xf numFmtId="0" fontId="1" fillId="0" borderId="0" xfId="3"/>
    <xf numFmtId="0" fontId="4" fillId="2" borderId="0" xfId="2" applyFont="1" applyFill="1" applyAlignment="1">
      <alignment horizontal="right" vertical="center"/>
    </xf>
    <xf numFmtId="0" fontId="5" fillId="0" borderId="0" xfId="3" applyFont="1"/>
    <xf numFmtId="0" fontId="6" fillId="3" borderId="0" xfId="1" applyFill="1" applyAlignment="1" applyProtection="1"/>
    <xf numFmtId="0" fontId="7" fillId="0" borderId="0" xfId="3" applyFont="1"/>
    <xf numFmtId="0" fontId="8" fillId="0" borderId="0" xfId="4" applyFont="1" applyAlignment="1">
      <alignment horizontal="right" vertical="center"/>
    </xf>
    <xf numFmtId="0" fontId="9" fillId="4" borderId="1" xfId="3" applyFont="1" applyFill="1" applyBorder="1" applyAlignment="1">
      <alignment horizontal="center" vertical="center" wrapText="1"/>
    </xf>
    <xf numFmtId="0" fontId="10" fillId="4" borderId="2" xfId="3" applyFont="1" applyFill="1" applyBorder="1" applyAlignment="1">
      <alignment horizontal="center" vertical="top" wrapText="1"/>
    </xf>
    <xf numFmtId="0" fontId="10" fillId="4" borderId="3" xfId="3" applyFont="1" applyFill="1" applyBorder="1" applyAlignment="1">
      <alignment horizontal="center" vertical="top" wrapText="1"/>
    </xf>
    <xf numFmtId="0" fontId="10" fillId="4" borderId="4" xfId="3" applyFont="1" applyFill="1" applyBorder="1" applyAlignment="1">
      <alignment horizontal="center" vertical="top" wrapText="1"/>
    </xf>
    <xf numFmtId="0" fontId="9" fillId="4" borderId="5" xfId="3" applyFont="1" applyFill="1" applyBorder="1" applyAlignment="1">
      <alignment horizontal="center" vertical="center" wrapText="1"/>
    </xf>
    <xf numFmtId="0" fontId="10" fillId="4" borderId="6" xfId="3" applyFont="1" applyFill="1" applyBorder="1" applyAlignment="1">
      <alignment vertical="top" wrapText="1"/>
    </xf>
    <xf numFmtId="0" fontId="10" fillId="4" borderId="7" xfId="3" applyFont="1" applyFill="1" applyBorder="1" applyAlignment="1">
      <alignment horizontal="center" vertical="top" wrapText="1"/>
    </xf>
    <xf numFmtId="0" fontId="10" fillId="4" borderId="7" xfId="3" applyFont="1" applyFill="1" applyBorder="1" applyAlignment="1">
      <alignment horizontal="center" vertical="top" wrapText="1" readingOrder="2"/>
    </xf>
    <xf numFmtId="0" fontId="10" fillId="4" borderId="8" xfId="3" applyFont="1" applyFill="1" applyBorder="1" applyAlignment="1">
      <alignment horizontal="center" vertical="top" wrapText="1" readingOrder="2"/>
    </xf>
    <xf numFmtId="0" fontId="10" fillId="4" borderId="9" xfId="3" applyFont="1" applyFill="1" applyBorder="1" applyAlignment="1">
      <alignment horizontal="center" vertical="top" wrapText="1" readingOrder="2"/>
    </xf>
    <xf numFmtId="0" fontId="10" fillId="4" borderId="6" xfId="3" applyFont="1" applyFill="1" applyBorder="1" applyAlignment="1">
      <alignment horizontal="right" vertical="top" wrapText="1"/>
    </xf>
    <xf numFmtId="0" fontId="9" fillId="4" borderId="10" xfId="3" applyFont="1" applyFill="1" applyBorder="1" applyAlignment="1">
      <alignment horizontal="center" vertical="center" wrapText="1"/>
    </xf>
    <xf numFmtId="164" fontId="10" fillId="4" borderId="11" xfId="3" applyNumberFormat="1" applyFont="1" applyFill="1" applyBorder="1" applyAlignment="1">
      <alignment horizontal="center" vertical="top" wrapText="1"/>
    </xf>
    <xf numFmtId="49" fontId="10" fillId="4" borderId="12" xfId="3" applyNumberFormat="1" applyFont="1" applyFill="1" applyBorder="1" applyAlignment="1">
      <alignment horizontal="center" vertical="top" wrapText="1"/>
    </xf>
    <xf numFmtId="49" fontId="10" fillId="4" borderId="13" xfId="3" applyNumberFormat="1" applyFont="1" applyFill="1" applyBorder="1" applyAlignment="1">
      <alignment horizontal="center" vertical="top" wrapText="1"/>
    </xf>
    <xf numFmtId="49" fontId="10" fillId="4" borderId="9" xfId="3" applyNumberFormat="1" applyFont="1" applyFill="1" applyBorder="1" applyAlignment="1">
      <alignment horizontal="center" vertical="top" wrapText="1"/>
    </xf>
    <xf numFmtId="49" fontId="10" fillId="4" borderId="11" xfId="3" applyNumberFormat="1" applyFont="1" applyFill="1" applyBorder="1" applyAlignment="1">
      <alignment horizontal="center" vertical="top" wrapText="1"/>
    </xf>
    <xf numFmtId="49" fontId="10" fillId="4" borderId="14" xfId="3" applyNumberFormat="1" applyFont="1" applyFill="1" applyBorder="1" applyAlignment="1">
      <alignment horizontal="center" vertical="top" wrapText="1"/>
    </xf>
    <xf numFmtId="0" fontId="3" fillId="5" borderId="10" xfId="3" applyFont="1" applyFill="1" applyBorder="1" applyAlignment="1">
      <alignment horizontal="right" vertical="center" wrapText="1"/>
    </xf>
    <xf numFmtId="9" fontId="11" fillId="5" borderId="11" xfId="4" applyNumberFormat="1" applyFont="1" applyFill="1" applyBorder="1" applyAlignment="1">
      <alignment horizontal="center" vertical="center" wrapText="1" readingOrder="2"/>
    </xf>
    <xf numFmtId="9" fontId="11" fillId="5" borderId="15" xfId="4" applyNumberFormat="1" applyFont="1" applyFill="1" applyBorder="1" applyAlignment="1">
      <alignment horizontal="center" vertical="center" wrapText="1" readingOrder="2"/>
    </xf>
    <xf numFmtId="9" fontId="3" fillId="0" borderId="0" xfId="3" applyNumberFormat="1" applyFont="1"/>
    <xf numFmtId="0" fontId="10" fillId="0" borderId="0" xfId="3" applyFont="1" applyAlignment="1">
      <alignment horizontal="right" readingOrder="2"/>
    </xf>
    <xf numFmtId="0" fontId="3" fillId="0" borderId="0" xfId="3" applyFont="1" applyAlignment="1">
      <alignment horizontal="right" readingOrder="2"/>
    </xf>
    <xf numFmtId="0" fontId="3" fillId="0" borderId="0" xfId="3" applyFont="1" applyAlignment="1">
      <alignment horizontal="right" wrapText="1" readingOrder="2"/>
    </xf>
    <xf numFmtId="0" fontId="1" fillId="0" borderId="0" xfId="3" applyAlignment="1">
      <alignment horizontal="right" readingOrder="2"/>
    </xf>
    <xf numFmtId="0" fontId="10" fillId="0" borderId="0" xfId="3" applyFont="1" applyAlignment="1">
      <alignment horizontal="right" readingOrder="2"/>
    </xf>
    <xf numFmtId="49" fontId="10" fillId="4" borderId="3" xfId="3" applyNumberFormat="1" applyFont="1" applyFill="1" applyBorder="1" applyAlignment="1">
      <alignment horizontal="center" vertical="top" wrapText="1"/>
    </xf>
    <xf numFmtId="0" fontId="10" fillId="4" borderId="16" xfId="3" applyFont="1" applyFill="1" applyBorder="1" applyAlignment="1">
      <alignment horizontal="center" vertical="top" wrapText="1" readingOrder="2"/>
    </xf>
    <xf numFmtId="0" fontId="10" fillId="4" borderId="17" xfId="3" applyFont="1" applyFill="1" applyBorder="1" applyAlignment="1">
      <alignment horizontal="right" vertical="top" wrapText="1"/>
    </xf>
  </cellXfs>
  <cellStyles count="5">
    <cellStyle name="Normal" xfId="0" builtinId="0"/>
    <cellStyle name="Normal 2" xfId="3" xr:uid="{47A870C5-5F42-4FEA-86A2-CE10BC0BA769}"/>
    <cellStyle name="Normal_Aform4v2" xfId="2" xr:uid="{0D6F463F-D499-4967-BA7E-A56107D9FFDE}"/>
    <cellStyle name="Normal_Aform4v2 2" xfId="4" xr:uid="{63CA2070-DEDC-4AB4-9BEA-ED02C5AD92E8}"/>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1497;&#1492;&#1489;%20&#1512;&#1493;&#1508;&#1488;&#1497;&#1501;\2025\&#1491;&#1497;&#1493;&#1493;&#1495;&#1497;&#1501;\&#1491;&#1497;&#1493;&#1493;&#1495;%20&#1502;&#1497;&#1491;&#1506;%20&#1505;&#1496;&#1496;&#1497;&#1505;&#1496;&#1497;%20-%20&#1506;&#1491;%2015.2\&#1488;&#1497;&#1505;&#1493;&#1507;%20&#1502;&#1497;&#1491;&#1506;%20&#1505;&#1496;&#1496;&#1497;&#1505;&#1496;&#1497;\netunim_510930654_2024.xlsx" TargetMode="External"/><Relationship Id="rId1" Type="http://schemas.openxmlformats.org/officeDocument/2006/relationships/externalLinkPath" Target="/&#1497;&#1492;&#1489;%20&#1512;&#1493;&#1508;&#1488;&#1497;&#1501;/2025/&#1491;&#1497;&#1493;&#1493;&#1495;&#1497;&#1501;/&#1491;&#1497;&#1493;&#1493;&#1495;%20&#1502;&#1497;&#1491;&#1506;%20&#1505;&#1496;&#1496;&#1497;&#1505;&#1496;&#1497;%20-%20&#1506;&#1491;%2015.2/&#1488;&#1497;&#1505;&#1493;&#1507;%20&#1502;&#1497;&#1491;&#1506;%20&#1505;&#1496;&#1496;&#1497;&#1505;&#1496;&#1497;/netunim_510930654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P"/>
      <sheetName val="נספח ב5 - B"/>
      <sheetName val="ג-דוגמה"/>
    </sheetNames>
    <sheetDataSet>
      <sheetData sheetId="0"/>
      <sheetData sheetId="1">
        <row r="13">
          <cell r="B13" t="str">
            <v>יחד רופאים</v>
          </cell>
          <cell r="F13">
            <v>2024</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row r="196">
          <cell r="A196" t="str">
            <v>ווישור חברה לביטוח</v>
          </cell>
        </row>
        <row r="197">
          <cell r="A197" t="str">
            <v>ליברה חברה לביטוח</v>
          </cell>
        </row>
        <row r="198">
          <cell r="A198" t="str">
            <v>מגדל מקפת  קרנות פנסיה וקופות גמל בע"מ</v>
          </cell>
        </row>
        <row r="199">
          <cell r="A199" t="str">
            <v>תג . עובדי בנק לאומי</v>
          </cell>
        </row>
        <row r="200">
          <cell r="A200" t="str">
            <v>כלל פנסיה וגמל בע"מ</v>
          </cell>
        </row>
        <row r="201">
          <cell r="A201" t="str">
            <v>גמל עובדי אוניברסיטה</v>
          </cell>
        </row>
        <row r="202">
          <cell r="A202" t="str">
            <v>אנליסט קופות גמל בעמ</v>
          </cell>
        </row>
        <row r="203">
          <cell r="A203" t="str">
            <v>קו הבריאות</v>
          </cell>
        </row>
        <row r="204">
          <cell r="A204" t="str">
            <v>אחים ואחיות גמל בע"מ</v>
          </cell>
        </row>
        <row r="205">
          <cell r="A205" t="str">
            <v>מחוג - חברת החשמל</v>
          </cell>
        </row>
        <row r="206">
          <cell r="A206" t="str">
            <v>השתלמות חשמל</v>
          </cell>
        </row>
        <row r="207">
          <cell r="A207" t="str">
            <v>יחד רופאים</v>
          </cell>
        </row>
      </sheetData>
      <sheetData sheetId="3"/>
      <sheetData sheetId="4"/>
      <sheetData sheetId="5"/>
      <sheetData sheetId="6"/>
      <sheetData sheetId="7"/>
      <sheetData sheetId="8"/>
      <sheetData sheetId="9">
        <row r="14">
          <cell r="D14">
            <v>623</v>
          </cell>
          <cell r="E14">
            <v>169</v>
          </cell>
          <cell r="F14">
            <v>405</v>
          </cell>
          <cell r="G14">
            <v>23</v>
          </cell>
          <cell r="H14">
            <v>2</v>
          </cell>
          <cell r="I14">
            <v>16</v>
          </cell>
          <cell r="J14">
            <v>8</v>
          </cell>
          <cell r="K14">
            <v>0</v>
          </cell>
        </row>
      </sheetData>
      <sheetData sheetId="10"/>
      <sheetData sheetId="11"/>
      <sheetData sheetId="12">
        <row r="14">
          <cell r="D14">
            <v>893</v>
          </cell>
          <cell r="E14">
            <v>0</v>
          </cell>
          <cell r="F14">
            <v>718</v>
          </cell>
          <cell r="G14">
            <v>174</v>
          </cell>
          <cell r="H14">
            <v>1</v>
          </cell>
          <cell r="I14">
            <v>0</v>
          </cell>
          <cell r="J14">
            <v>0</v>
          </cell>
          <cell r="K14">
            <v>43</v>
          </cell>
          <cell r="L14">
            <v>31</v>
          </cell>
          <cell r="M14">
            <v>1</v>
          </cell>
          <cell r="N14">
            <v>1</v>
          </cell>
          <cell r="O14">
            <v>1</v>
          </cell>
          <cell r="P14">
            <v>1</v>
          </cell>
          <cell r="Q14">
            <v>8</v>
          </cell>
          <cell r="R14">
            <v>67</v>
          </cell>
          <cell r="S14">
            <v>26</v>
          </cell>
          <cell r="T14">
            <v>26</v>
          </cell>
          <cell r="U14">
            <v>15</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4820F-5345-45F8-8695-1BD31A681380}">
  <sheetPr>
    <tabColor indexed="44"/>
  </sheetPr>
  <dimension ref="B1:W16"/>
  <sheetViews>
    <sheetView rightToLeft="1" tabSelected="1" workbookViewId="0"/>
  </sheetViews>
  <sheetFormatPr defaultColWidth="8" defaultRowHeight="12.75" x14ac:dyDescent="0.2"/>
  <cols>
    <col min="1" max="1" width="1.375" style="2" customWidth="1"/>
    <col min="2" max="2" width="18.375" style="2" customWidth="1"/>
    <col min="3" max="23" width="5.25" style="2" customWidth="1"/>
    <col min="24" max="24" width="8" style="2" customWidth="1"/>
    <col min="25" max="16384" width="8" style="2"/>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יחד רופאים</v>
      </c>
    </row>
    <row r="3" spans="2:23" ht="15.75" x14ac:dyDescent="0.25">
      <c r="B3" s="5" t="str">
        <f>CONCATENATE([1]הוראות!Z13,[1]הוראות!F13)</f>
        <v>הנתונים ביחידות בודדות לשנת 2024</v>
      </c>
    </row>
    <row r="4" spans="2:23" ht="18.75" x14ac:dyDescent="0.3">
      <c r="B4" s="6" t="s">
        <v>0</v>
      </c>
      <c r="I4" s="7" t="s">
        <v>55</v>
      </c>
    </row>
    <row r="5" spans="2:23" ht="15" x14ac:dyDescent="0.2">
      <c r="B5" s="8"/>
    </row>
    <row r="7" spans="2:23" ht="24.75" customHeight="1" x14ac:dyDescent="0.2">
      <c r="B7" s="9" t="s">
        <v>2</v>
      </c>
      <c r="C7" s="10" t="s">
        <v>54</v>
      </c>
      <c r="D7" s="11"/>
      <c r="E7" s="11"/>
      <c r="F7" s="11"/>
      <c r="G7" s="11"/>
      <c r="H7" s="11"/>
      <c r="I7" s="12"/>
      <c r="J7" s="10" t="s">
        <v>53</v>
      </c>
      <c r="K7" s="11"/>
      <c r="L7" s="11"/>
      <c r="M7" s="11"/>
      <c r="N7" s="11"/>
      <c r="O7" s="11"/>
      <c r="P7" s="12"/>
      <c r="Q7" s="10" t="s">
        <v>52</v>
      </c>
      <c r="R7" s="11"/>
      <c r="S7" s="11"/>
      <c r="T7" s="11"/>
      <c r="U7" s="11"/>
      <c r="V7" s="11"/>
      <c r="W7" s="12"/>
    </row>
    <row r="8" spans="2:23" ht="39" customHeight="1" x14ac:dyDescent="0.2">
      <c r="B8" s="13"/>
      <c r="C8" s="19" t="s">
        <v>5</v>
      </c>
      <c r="D8" s="16" t="s">
        <v>6</v>
      </c>
      <c r="E8" s="16" t="s">
        <v>51</v>
      </c>
      <c r="F8" s="16" t="s">
        <v>50</v>
      </c>
      <c r="G8" s="16" t="s">
        <v>49</v>
      </c>
      <c r="H8" s="17" t="s">
        <v>48</v>
      </c>
      <c r="I8" s="37" t="s">
        <v>47</v>
      </c>
      <c r="J8" s="38" t="s">
        <v>5</v>
      </c>
      <c r="K8" s="16" t="s">
        <v>46</v>
      </c>
      <c r="L8" s="16" t="s">
        <v>45</v>
      </c>
      <c r="M8" s="16" t="s">
        <v>7</v>
      </c>
      <c r="N8" s="16" t="s">
        <v>8</v>
      </c>
      <c r="O8" s="17" t="s">
        <v>9</v>
      </c>
      <c r="P8" s="37" t="s">
        <v>44</v>
      </c>
      <c r="Q8" s="38" t="s">
        <v>5</v>
      </c>
      <c r="R8" s="16" t="s">
        <v>46</v>
      </c>
      <c r="S8" s="16" t="s">
        <v>45</v>
      </c>
      <c r="T8" s="16" t="s">
        <v>7</v>
      </c>
      <c r="U8" s="16" t="s">
        <v>8</v>
      </c>
      <c r="V8" s="17" t="s">
        <v>9</v>
      </c>
      <c r="W8" s="37" t="s">
        <v>44</v>
      </c>
    </row>
    <row r="9" spans="2:23" ht="14.25" customHeight="1" x14ac:dyDescent="0.2">
      <c r="B9" s="20"/>
      <c r="C9" s="25" t="s">
        <v>15</v>
      </c>
      <c r="D9" s="22" t="s">
        <v>16</v>
      </c>
      <c r="E9" s="23" t="s">
        <v>17</v>
      </c>
      <c r="F9" s="22" t="s">
        <v>18</v>
      </c>
      <c r="G9" s="22" t="s">
        <v>19</v>
      </c>
      <c r="H9" s="36" t="s">
        <v>20</v>
      </c>
      <c r="I9" s="24" t="s">
        <v>21</v>
      </c>
      <c r="J9" s="26" t="s">
        <v>22</v>
      </c>
      <c r="K9" s="22" t="s">
        <v>23</v>
      </c>
      <c r="L9" s="22" t="s">
        <v>24</v>
      </c>
      <c r="M9" s="26" t="s">
        <v>25</v>
      </c>
      <c r="N9" s="22" t="s">
        <v>26</v>
      </c>
      <c r="O9" s="36" t="s">
        <v>27</v>
      </c>
      <c r="P9" s="24" t="s">
        <v>28</v>
      </c>
      <c r="Q9" s="26" t="s">
        <v>43</v>
      </c>
      <c r="R9" s="22" t="s">
        <v>42</v>
      </c>
      <c r="S9" s="23" t="s">
        <v>41</v>
      </c>
      <c r="T9" s="22" t="s">
        <v>40</v>
      </c>
      <c r="U9" s="22" t="s">
        <v>39</v>
      </c>
      <c r="V9" s="36" t="s">
        <v>38</v>
      </c>
      <c r="W9" s="24" t="s">
        <v>37</v>
      </c>
    </row>
    <row r="10" spans="2:23" ht="25.5" x14ac:dyDescent="0.2">
      <c r="B10" s="27" t="s">
        <v>29</v>
      </c>
      <c r="C10" s="28">
        <f>IF('[1]נספח א5 - G'!$D$14=0,"",'[1]נספח א5 - G'!D14/'[1]נספח א5 - G'!$D$14)</f>
        <v>1</v>
      </c>
      <c r="D10" s="28">
        <f>IF('[1]נספח א5 - G'!$D$14=0,"",'[1]נספח א5 - G'!E14/'[1]נספח א5 - G'!$D$14)</f>
        <v>0</v>
      </c>
      <c r="E10" s="28">
        <f>IF('[1]נספח א5 - G'!$D$14=0,"",'[1]נספח א5 - G'!F14/'[1]נספח א5 - G'!$D$14)</f>
        <v>0.80403135498320266</v>
      </c>
      <c r="F10" s="28">
        <f>IF('[1]נספח א5 - G'!$D$14=0,"",'[1]נספח א5 - G'!G14/'[1]נספח א5 - G'!$D$14)</f>
        <v>0.1948488241881299</v>
      </c>
      <c r="G10" s="28">
        <f>IF('[1]נספח א5 - G'!$D$14=0,"",'[1]נספח א5 - G'!H14/'[1]נספח א5 - G'!$D$14)</f>
        <v>1.1198208286674132E-3</v>
      </c>
      <c r="H10" s="28">
        <f>IF('[1]נספח א5 - G'!$D$14=0,"",'[1]נספח א5 - G'!I14/'[1]נספח א5 - G'!$D$14)</f>
        <v>0</v>
      </c>
      <c r="I10" s="28">
        <f>IF('[1]נספח א5 - G'!$D$14=0,"",'[1]נספח א5 - G'!J14/'[1]נספח א5 - G'!$D$14)</f>
        <v>0</v>
      </c>
      <c r="J10" s="28">
        <f>IF('[1]נספח א5 - G'!$K$14=0,"",'[1]נספח א5 - G'!K14/'[1]נספח א5 - G'!$K$14)</f>
        <v>1</v>
      </c>
      <c r="K10" s="28">
        <f>IF('[1]נספח א5 - G'!$K$14=0,"",'[1]נספח א5 - G'!L14/'[1]נספח א5 - G'!$K$14)</f>
        <v>0.72093023255813948</v>
      </c>
      <c r="L10" s="28">
        <f>IF('[1]נספח א5 - G'!$K$14=0,"",'[1]נספח א5 - G'!M14/'[1]נספח א5 - G'!$K$14)</f>
        <v>2.3255813953488372E-2</v>
      </c>
      <c r="M10" s="28">
        <f>IF('[1]נספח א5 - G'!$K$14=0,"",'[1]נספח א5 - G'!N14/'[1]נספח א5 - G'!$K$14)</f>
        <v>2.3255813953488372E-2</v>
      </c>
      <c r="N10" s="28">
        <f>IF('[1]נספח א5 - G'!$K$14=0,"",'[1]נספח א5 - G'!O14/'[1]נספח א5 - G'!$K$14)</f>
        <v>2.3255813953488372E-2</v>
      </c>
      <c r="O10" s="28">
        <f>IF('[1]נספח א5 - G'!$K$14=0,"",'[1]נספח א5 - G'!P14/'[1]נספח א5 - G'!$K$14)</f>
        <v>2.3255813953488372E-2</v>
      </c>
      <c r="P10" s="28">
        <f>IF('[1]נספח א5 - G'!$K$14=0,"",'[1]נספח א5 - G'!Q14/'[1]נספח א5 - G'!$K$14)</f>
        <v>0.18604651162790697</v>
      </c>
      <c r="Q10" s="28">
        <f>IF('[1]נספח א5 - G'!$R$14=0,"",'[1]נספח א5 - G'!R14/'[1]נספח א5 - G'!$R$14)</f>
        <v>1</v>
      </c>
      <c r="R10" s="28">
        <f>IF('[1]נספח א5 - G'!$R$14=0,"",'[1]נספח א5 - G'!S14/'[1]נספח א5 - G'!$R$14)</f>
        <v>0.38805970149253732</v>
      </c>
      <c r="S10" s="28">
        <f>IF('[1]נספח א5 - G'!$R$14=0,"",'[1]נספח א5 - G'!T14/'[1]נספח א5 - G'!$R$14)</f>
        <v>0.38805970149253732</v>
      </c>
      <c r="T10" s="28">
        <f>IF('[1]נספח א5 - G'!$R$14=0,"",'[1]נספח א5 - G'!U14/'[1]נספח א5 - G'!$R$14)</f>
        <v>0.22388059701492538</v>
      </c>
      <c r="U10" s="28">
        <f>IF('[1]נספח א5 - G'!$R$14=0,"",'[1]נספח א5 - G'!V14/'[1]נספח א5 - G'!$R$14)</f>
        <v>0</v>
      </c>
      <c r="V10" s="28">
        <f>IF('[1]נספח א5 - G'!$R$14=0,"",'[1]נספח א5 - G'!W14/'[1]נספח א5 - G'!$R$14)</f>
        <v>0</v>
      </c>
      <c r="W10" s="29">
        <f>IF('[1]נספח א5 - G'!$R$14=0,"",'[1]נספח א5 - G'!X14/'[1]נספח א5 - G'!$R$14)</f>
        <v>0</v>
      </c>
    </row>
    <row r="12" spans="2:23" x14ac:dyDescent="0.2">
      <c r="B12" s="35" t="s">
        <v>30</v>
      </c>
      <c r="C12" s="35"/>
      <c r="D12" s="35"/>
      <c r="E12" s="35"/>
      <c r="F12" s="35"/>
      <c r="G12" s="35"/>
      <c r="H12" s="35"/>
      <c r="I12" s="35"/>
      <c r="J12" s="35"/>
      <c r="K12" s="35"/>
      <c r="L12" s="35"/>
      <c r="M12" s="35"/>
      <c r="N12" s="35"/>
      <c r="O12" s="35"/>
      <c r="P12" s="35"/>
    </row>
    <row r="13" spans="2:23" ht="30.75" customHeight="1" x14ac:dyDescent="0.2">
      <c r="B13" s="33" t="s">
        <v>31</v>
      </c>
      <c r="C13" s="33"/>
      <c r="D13" s="33"/>
      <c r="E13" s="33"/>
      <c r="F13" s="33"/>
      <c r="G13" s="33"/>
      <c r="H13" s="33"/>
      <c r="I13" s="33"/>
      <c r="J13" s="33"/>
      <c r="K13" s="33"/>
      <c r="L13" s="33"/>
      <c r="M13" s="33"/>
      <c r="N13" s="33"/>
      <c r="O13" s="33"/>
      <c r="P13" s="33"/>
    </row>
    <row r="14" spans="2:23" ht="30.75" customHeight="1" x14ac:dyDescent="0.2">
      <c r="B14" s="33" t="s">
        <v>36</v>
      </c>
      <c r="C14" s="33"/>
      <c r="D14" s="33"/>
      <c r="E14" s="33"/>
      <c r="F14" s="33"/>
      <c r="G14" s="33"/>
      <c r="H14" s="33"/>
      <c r="I14" s="33"/>
      <c r="J14" s="33"/>
      <c r="K14" s="33"/>
      <c r="L14" s="33"/>
      <c r="M14" s="33"/>
      <c r="N14" s="33"/>
      <c r="O14" s="33"/>
      <c r="P14" s="33"/>
    </row>
    <row r="15" spans="2:23" ht="31.5" customHeight="1" x14ac:dyDescent="0.2">
      <c r="B15" s="33" t="s">
        <v>35</v>
      </c>
      <c r="C15" s="33"/>
      <c r="D15" s="33"/>
      <c r="E15" s="33"/>
      <c r="F15" s="33"/>
      <c r="G15" s="33"/>
      <c r="H15" s="33"/>
      <c r="I15" s="33"/>
      <c r="J15" s="33"/>
      <c r="K15" s="33"/>
      <c r="L15" s="33"/>
      <c r="M15" s="33"/>
      <c r="N15" s="33"/>
      <c r="O15" s="33"/>
      <c r="P15" s="33"/>
    </row>
    <row r="16" spans="2:23" ht="30.75" customHeight="1" x14ac:dyDescent="0.2">
      <c r="B16" s="33" t="s">
        <v>34</v>
      </c>
      <c r="C16" s="33"/>
      <c r="D16" s="33"/>
      <c r="E16" s="33"/>
      <c r="F16" s="33"/>
      <c r="G16" s="33"/>
      <c r="H16" s="33"/>
      <c r="I16" s="33"/>
      <c r="J16" s="33"/>
      <c r="K16" s="33"/>
      <c r="L16" s="33"/>
      <c r="M16" s="33"/>
      <c r="N16" s="33"/>
      <c r="O16" s="33"/>
      <c r="P16" s="33"/>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ECF53763-F319-4E5C-A5DE-B57A22986051}"/>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D5E1-C636-49E1-A84B-743B457AF0FB}">
  <sheetPr>
    <tabColor indexed="44"/>
  </sheetPr>
  <dimension ref="B1:P16"/>
  <sheetViews>
    <sheetView rightToLeft="1" workbookViewId="0"/>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1" width="8" style="3" customWidth="1"/>
    <col min="32" max="16384" width="8" style="3"/>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[1]הוראות!B13</f>
        <v>יחד רופאים</v>
      </c>
      <c r="C2" s="2"/>
      <c r="D2" s="2"/>
      <c r="E2" s="2"/>
      <c r="F2" s="2"/>
      <c r="G2" s="2"/>
      <c r="H2" s="2"/>
      <c r="I2" s="2"/>
      <c r="J2" s="2"/>
      <c r="K2" s="2"/>
      <c r="L2" s="2"/>
      <c r="M2" s="2"/>
      <c r="N2" s="2"/>
      <c r="O2" s="2"/>
      <c r="P2" s="2"/>
    </row>
    <row r="3" spans="2:16" ht="15.75" x14ac:dyDescent="0.25">
      <c r="B3" s="5" t="str">
        <f>CONCATENATE([1]הוראות!Z13,[1]הוראות!F13)</f>
        <v>הנתונים ביחידות בודדות לשנת 2024</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2"/>
      <c r="C6" s="2"/>
      <c r="D6" s="2"/>
      <c r="E6" s="2"/>
      <c r="F6" s="2"/>
      <c r="G6" s="2"/>
      <c r="H6" s="2"/>
      <c r="I6" s="2"/>
      <c r="J6" s="2"/>
      <c r="K6" s="2"/>
      <c r="L6" s="2"/>
      <c r="M6" s="2"/>
      <c r="N6" s="2"/>
      <c r="O6" s="2"/>
      <c r="P6" s="2"/>
    </row>
    <row r="7" spans="2:16" ht="28.5" customHeight="1" x14ac:dyDescent="0.2">
      <c r="B7" s="9" t="s">
        <v>2</v>
      </c>
      <c r="C7" s="10" t="s">
        <v>3</v>
      </c>
      <c r="D7" s="11"/>
      <c r="E7" s="11"/>
      <c r="F7" s="11"/>
      <c r="G7" s="11"/>
      <c r="H7" s="11"/>
      <c r="I7" s="12"/>
      <c r="J7" s="10" t="s">
        <v>4</v>
      </c>
      <c r="K7" s="11"/>
      <c r="L7" s="11"/>
      <c r="M7" s="11"/>
      <c r="N7" s="11"/>
      <c r="O7" s="11"/>
      <c r="P7" s="12"/>
    </row>
    <row r="8" spans="2:16" ht="28.5" customHeight="1" x14ac:dyDescent="0.2">
      <c r="B8" s="13"/>
      <c r="C8" s="14" t="s">
        <v>5</v>
      </c>
      <c r="D8" s="15" t="s">
        <v>6</v>
      </c>
      <c r="E8" s="16" t="s">
        <v>7</v>
      </c>
      <c r="F8" s="16" t="s">
        <v>8</v>
      </c>
      <c r="G8" s="16" t="s">
        <v>9</v>
      </c>
      <c r="H8" s="17" t="s">
        <v>10</v>
      </c>
      <c r="I8" s="18" t="s">
        <v>11</v>
      </c>
      <c r="J8" s="19" t="str">
        <f>C8</f>
        <v>סה"כ</v>
      </c>
      <c r="K8" s="15" t="s">
        <v>6</v>
      </c>
      <c r="L8" s="16" t="s">
        <v>7</v>
      </c>
      <c r="M8" s="16" t="s">
        <v>12</v>
      </c>
      <c r="N8" s="16" t="s">
        <v>10</v>
      </c>
      <c r="O8" s="17" t="s">
        <v>13</v>
      </c>
      <c r="P8" s="18" t="s">
        <v>14</v>
      </c>
    </row>
    <row r="9" spans="2:16" x14ac:dyDescent="0.2">
      <c r="B9" s="20"/>
      <c r="C9" s="21" t="s">
        <v>15</v>
      </c>
      <c r="D9" s="22" t="s">
        <v>16</v>
      </c>
      <c r="E9" s="22" t="s">
        <v>17</v>
      </c>
      <c r="F9" s="22" t="s">
        <v>18</v>
      </c>
      <c r="G9" s="22" t="s">
        <v>19</v>
      </c>
      <c r="H9" s="23" t="s">
        <v>20</v>
      </c>
      <c r="I9" s="24" t="s">
        <v>21</v>
      </c>
      <c r="J9" s="25" t="s">
        <v>22</v>
      </c>
      <c r="K9" s="22" t="s">
        <v>23</v>
      </c>
      <c r="L9" s="22" t="s">
        <v>24</v>
      </c>
      <c r="M9" s="26" t="s">
        <v>25</v>
      </c>
      <c r="N9" s="23" t="s">
        <v>26</v>
      </c>
      <c r="O9" s="23" t="s">
        <v>27</v>
      </c>
      <c r="P9" s="24" t="s">
        <v>28</v>
      </c>
    </row>
    <row r="10" spans="2:16" ht="27" customHeight="1" x14ac:dyDescent="0.2">
      <c r="B10" s="27" t="s">
        <v>29</v>
      </c>
      <c r="C10" s="28">
        <f>IF('[1]נספח א4 - G'!$D$14=0,"",'[1]נספח א4 - G'!D14/'[1]נספח א4 - G'!$D$14)</f>
        <v>1</v>
      </c>
      <c r="D10" s="28">
        <f>IF('[1]נספח א4 - G'!$D$14=0,"",'[1]נספח א4 - G'!E14/'[1]נספח א4 - G'!$D$14)</f>
        <v>0.2712680577849117</v>
      </c>
      <c r="E10" s="28">
        <f>IF('[1]נספח א4 - G'!$D$14=0,"",'[1]נספח א4 - G'!F14/'[1]נספח א4 - G'!$D$14)</f>
        <v>0.6500802568218299</v>
      </c>
      <c r="F10" s="28">
        <f>IF('[1]נספח א4 - G'!$D$14=0,"",'[1]נספח א4 - G'!G14/'[1]נספח א4 - G'!$D$14)</f>
        <v>3.691813804173355E-2</v>
      </c>
      <c r="G10" s="28">
        <f>IF('[1]נספח א4 - G'!$D$14=0,"",'[1]נספח א4 - G'!H14/'[1]נספח א4 - G'!$D$14)</f>
        <v>3.2102728731942215E-3</v>
      </c>
      <c r="H10" s="28">
        <f>IF('[1]נספח א4 - G'!$D$14=0,"",'[1]נספח א4 - G'!I14/'[1]נספח א4 - G'!$D$14)</f>
        <v>2.5682182985553772E-2</v>
      </c>
      <c r="I10" s="28">
        <f>IF('[1]נספח א4 - G'!$D$14=0,"",'[1]נספח א4 - G'!J14/'[1]נספח א4 - G'!$D$14)</f>
        <v>1.2841091492776886E-2</v>
      </c>
      <c r="J10" s="28" t="str">
        <f>IF('[1]נספח א4 - G'!$K$14=0,"",'[1]נספח א4 - G'!K14/'[1]נספח א4 - G'!$K$14)</f>
        <v/>
      </c>
      <c r="K10" s="28" t="str">
        <f>IF('[1]נספח א4 - G'!$K$14=0,"",'[1]נספח א4 - G'!L14/'[1]נספח א4 - G'!$K$14)</f>
        <v/>
      </c>
      <c r="L10" s="28" t="str">
        <f>IF('[1]נספח א4 - G'!$K$14=0,"",'[1]נספח א4 - G'!M14/'[1]נספח א4 - G'!$K$14)</f>
        <v/>
      </c>
      <c r="M10" s="28" t="str">
        <f>IF('[1]נספח א4 - G'!$K$14=0,"",'[1]נספח א4 - G'!N14/'[1]נספח א4 - G'!$K$14)</f>
        <v/>
      </c>
      <c r="N10" s="28" t="str">
        <f>IF('[1]נספח א4 - G'!$K$14=0,"",'[1]נספח א4 - G'!O14/'[1]נספח א4 - G'!$K$14)</f>
        <v/>
      </c>
      <c r="O10" s="28" t="str">
        <f>IF('[1]נספח א4 - G'!$K$14=0,"",'[1]נספח א4 - G'!P14/'[1]נספח א4 - G'!$K$14)</f>
        <v/>
      </c>
      <c r="P10" s="29" t="str">
        <f>IF('[1]נספח א4 - G'!$K$14=0,"",'[1]נספח א4 - G'!Q14/'[1]נספח א4 - G'!$K$14)</f>
        <v/>
      </c>
    </row>
    <row r="11" spans="2:16" x14ac:dyDescent="0.2">
      <c r="B11" s="2"/>
      <c r="C11" s="2"/>
      <c r="D11" s="2"/>
      <c r="E11" s="2"/>
      <c r="F11" s="2"/>
      <c r="G11" s="2"/>
      <c r="H11" s="2"/>
      <c r="I11" s="30"/>
      <c r="J11" s="2"/>
      <c r="K11" s="2"/>
      <c r="L11" s="2"/>
      <c r="M11" s="2"/>
      <c r="N11" s="2"/>
      <c r="O11" s="2"/>
      <c r="P11" s="2"/>
    </row>
    <row r="12" spans="2:16" x14ac:dyDescent="0.2">
      <c r="B12" s="31" t="s">
        <v>30</v>
      </c>
      <c r="C12" s="32"/>
      <c r="D12" s="32"/>
      <c r="E12" s="32"/>
      <c r="F12" s="32"/>
      <c r="G12" s="32"/>
      <c r="H12" s="32"/>
      <c r="I12" s="32"/>
      <c r="J12" s="32"/>
      <c r="K12" s="32"/>
      <c r="L12" s="32"/>
      <c r="M12" s="32"/>
      <c r="N12" s="32"/>
      <c r="O12" s="32"/>
    </row>
    <row r="13" spans="2:16" ht="29.25" customHeight="1" x14ac:dyDescent="0.2">
      <c r="B13" s="33" t="s">
        <v>31</v>
      </c>
      <c r="C13" s="33"/>
      <c r="D13" s="33"/>
      <c r="E13" s="33"/>
      <c r="F13" s="33"/>
      <c r="G13" s="33"/>
      <c r="H13" s="33"/>
      <c r="I13" s="33"/>
      <c r="J13" s="33"/>
      <c r="K13" s="33"/>
      <c r="L13" s="33"/>
      <c r="M13" s="33"/>
      <c r="N13" s="33"/>
      <c r="O13" s="33"/>
      <c r="P13" s="33"/>
    </row>
    <row r="14" spans="2:16" ht="19.5" customHeight="1" x14ac:dyDescent="0.2">
      <c r="B14" s="33" t="s">
        <v>32</v>
      </c>
      <c r="C14" s="33"/>
      <c r="D14" s="33"/>
      <c r="E14" s="33"/>
      <c r="F14" s="33"/>
      <c r="G14" s="33"/>
      <c r="H14" s="33"/>
      <c r="I14" s="33"/>
      <c r="J14" s="33"/>
      <c r="K14" s="33"/>
      <c r="L14" s="33"/>
      <c r="M14" s="33"/>
      <c r="N14" s="33"/>
      <c r="O14" s="33"/>
      <c r="P14" s="33"/>
    </row>
    <row r="15" spans="2:16" ht="45.75" customHeight="1" x14ac:dyDescent="0.2">
      <c r="B15" s="33" t="s">
        <v>33</v>
      </c>
      <c r="C15" s="33"/>
      <c r="D15" s="33"/>
      <c r="E15" s="33"/>
      <c r="F15" s="33"/>
      <c r="G15" s="33"/>
      <c r="H15" s="33"/>
      <c r="I15" s="33"/>
      <c r="J15" s="33"/>
      <c r="K15" s="33"/>
      <c r="L15" s="33"/>
      <c r="M15" s="33"/>
      <c r="N15" s="33"/>
      <c r="O15" s="33"/>
      <c r="P15" s="33"/>
    </row>
    <row r="16" spans="2:16" x14ac:dyDescent="0.2">
      <c r="B16" s="34"/>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xr:uid="{C5EF8B60-701D-40E2-91BE-A0296A5BBE04}"/>
  </hyperlink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ב5 - G</vt:lpstr>
      <vt:lpstr>נספח ב4 -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Avishag Cohen</dc:creator>
  <cp:lastModifiedBy>Avishag Cohen</cp:lastModifiedBy>
  <dcterms:created xsi:type="dcterms:W3CDTF">2025-02-16T08:15:28Z</dcterms:created>
  <dcterms:modified xsi:type="dcterms:W3CDTF">2025-02-16T08:17:32Z</dcterms:modified>
</cp:coreProperties>
</file>