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excel\gemel\AA_CLIENTS\יחד רופאים\2024\דיווחים נלווים\רשימה\"/>
    </mc:Choice>
  </mc:AlternateContent>
  <xr:revisionPtr revIDLastSave="0" documentId="13_ncr:1_{595EBF27-6C7B-43E0-9572-201C010A67A1}" xr6:coauthVersionLast="47" xr6:coauthVersionMax="47" xr10:uidLastSave="{00000000-0000-0000-0000-000000000000}"/>
  <bookViews>
    <workbookView xWindow="-120" yWindow="-120" windowWidth="29040" windowHeight="15840" tabRatio="840" firstSheet="17" activeTab="22" xr2:uid="{00000000-000D-0000-FFFF-FFFF00000000}"/>
  </bookViews>
  <sheets>
    <sheet name="עמוד פתיחה" sheetId="38" r:id="rId1"/>
    <sheet name="סכום נכסים" sheetId="2" r:id="rId2"/>
    <sheet name="מזומנים ושווי מזומנים" sheetId="3" r:id="rId3"/>
    <sheet name="איגרות חוב ממשלתיות" sheetId="4" r:id="rId4"/>
    <sheet name="ניירות ערך מסחריים" sheetId="5" r:id="rId5"/>
    <sheet name="איגרות חוב" sheetId="6" r:id="rId6"/>
    <sheet name="מניות מבכ ויהש" sheetId="7" r:id="rId7"/>
    <sheet name="קרנות סל" sheetId="8" r:id="rId8"/>
    <sheet name="קרנות נאמנות" sheetId="9" r:id="rId9"/>
    <sheet name="כתבי אופציה" sheetId="10" r:id="rId10"/>
    <sheet name="אופציות" sheetId="11" r:id="rId11"/>
    <sheet name="חוזים עתידיים" sheetId="12" r:id="rId12"/>
    <sheet name="מוצרים מובנים" sheetId="13" r:id="rId13"/>
    <sheet name="לא סחיר איגרות חוב ממשלתיות" sheetId="14" r:id="rId14"/>
    <sheet name="לא סחיר איגרות חוב מיועדות" sheetId="15" r:id="rId15"/>
    <sheet name="אפיק השקעה מובטח תשואה" sheetId="48" r:id="rId16"/>
    <sheet name="לא סחיר ניירות ערך מסחריים" sheetId="16" r:id="rId17"/>
    <sheet name="לא סחיר איגרות חוב" sheetId="17" r:id="rId18"/>
    <sheet name="לא סחיר מניות מבכ ויהש" sheetId="18" r:id="rId19"/>
    <sheet name="קרנות השקעה" sheetId="19" r:id="rId20"/>
    <sheet name="לא סחיר כתבי אופציה" sheetId="20" r:id="rId21"/>
    <sheet name="לא סחיר אופציות" sheetId="21" r:id="rId22"/>
    <sheet name="לא סחיר נגזרים אחרים" sheetId="40" r:id="rId23"/>
    <sheet name="הלוואות" sheetId="23" r:id="rId24"/>
    <sheet name="לא סחיר מוצרים מובנים" sheetId="24" r:id="rId25"/>
    <sheet name="פיקדונות מעל 3 חודשים" sheetId="25" r:id="rId26"/>
    <sheet name="זכויות מקרקעין" sheetId="26" r:id="rId27"/>
    <sheet name="השקעה בחברות מוחזקות" sheetId="27" r:id="rId28"/>
    <sheet name="נכסים אחרים" sheetId="28" r:id="rId29"/>
    <sheet name="מסגרות אשראי" sheetId="29" r:id="rId30"/>
    <sheet name="יתרות התחייבות להשקעה" sheetId="47" r:id="rId31"/>
    <sheet name="אפשרויות בחירה" sheetId="49" r:id="rId32"/>
    <sheet name="מיפוי סעיפים" sheetId="58" r:id="rId33"/>
    <sheet name="File Name Info" sheetId="41" state="hidden" r:id="rId34"/>
  </sheets>
  <externalReferences>
    <externalReference r:id="rId35"/>
    <externalReference r:id="rId36"/>
  </externalReferences>
  <definedNames>
    <definedName name="_xlnm._FilterDatabase" localSheetId="31" hidden="1">'אפשרויות בחירה'!$A$1:$D$1040</definedName>
    <definedName name="_xlnm._FilterDatabase" localSheetId="2" hidden="1">'מזומנים ושווי מזומנים'!$A$1:$N$1</definedName>
    <definedName name="_xlnm._FilterDatabase" localSheetId="32" hidden="1">'מיפוי סעיפים'!$A$1:$D$795</definedName>
    <definedName name="_xlnm._FilterDatabase" localSheetId="19" hidden="1">'קרנות השקעה'!$A$1:$AB$47</definedName>
    <definedName name="Additional_Factor">'אפשרויות בחירה'!$C$701:$C$850</definedName>
    <definedName name="Amoritization">'אפשרויות בחירה'!$C$546:$C$550</definedName>
    <definedName name="Capsule">'אפשרויות בחירה'!$C$926:$C$928</definedName>
    <definedName name="Company_Name">'File Name Info'!$A$34:$A$120</definedName>
    <definedName name="Company_Name_ID">'File Name Info'!$A$34:$B$120</definedName>
    <definedName name="Consortium">'אפשרויות בחירה'!$C$514:$C$515</definedName>
    <definedName name="Country_list">'אפשרויות בחירה'!$C$4:$C$85</definedName>
    <definedName name="Country_list_funds">'אפשרויות בחירה'!$C$4:$C$103</definedName>
    <definedName name="CSA">'אפשרויות בחירה'!$C$688:$C$689</definedName>
    <definedName name="Delivery">'אפשרויות בחירה'!$C$666:$C$667</definedName>
    <definedName name="Dependence_Independence">'אפשרויות בחירה'!$C$654:$C$655</definedName>
    <definedName name="Duration_Underlying_Interest_Rate">'אפשרויות בחירה'!$C$680:$C$687</definedName>
    <definedName name="File_Type">'File Name Info'!$A$10:$A$12</definedName>
    <definedName name="Full_File_Type">'File Name Info'!$A$11:$B$13</definedName>
    <definedName name="Full_Type">'File Name Info'!$A$2:$B$8</definedName>
    <definedName name="Full_Type_Nostro">'File Name Info'!$A$3:$B$6</definedName>
    <definedName name="Full_Year">'File Name Info'!$A$22:$B$31</definedName>
    <definedName name="Fund_Strategy">'אפשרויות בחירה'!$C$597:$C$621</definedName>
    <definedName name="Fund_type">'אפשרויות בחירה'!$C$328:$C$498</definedName>
    <definedName name="Holding_interest">'אפשרויות בחירה'!$C$146:$C$147</definedName>
    <definedName name="In_the_books">'אפשרויות בחירה'!$C$656:$C$657</definedName>
    <definedName name="Industry_Sector">'אפשרויות בחירה'!$C$1129:$C$1245</definedName>
    <definedName name="Industry_sector_all">'אפשרויות בחירה'!$C$202:$C$327</definedName>
    <definedName name="Industry_sectors">'אפשרויות בחירה'!$C$202:$C$327</definedName>
    <definedName name="israel_abroad">'אפשרויות בחירה'!$C$2:$C$3</definedName>
    <definedName name="Issuer_Number_Banks">'אפשרויות בחירה'!$C$111:$C$113</definedName>
    <definedName name="Issuer_Number_Fund">'אפשרויות בחירה'!$C$114:$C$117</definedName>
    <definedName name="issuer_number_loan">'אפשרויות בחירה'!$C$118:$C$126</definedName>
    <definedName name="Issuer_Number_Type">'אפשרויות בחירה'!$C$104:$C$110</definedName>
    <definedName name="Issuer_Number_Type_2">'אפשרויות בחירה'!$C$1076:$C$1079</definedName>
    <definedName name="Issuer_Number_Type_3">'אפשרויות בחירה'!$C$1081:$C$1085</definedName>
    <definedName name="Issuer_Number_Type_V2" localSheetId="31">'אפשרויות בחירה'!$C$104:$C$110</definedName>
    <definedName name="Issuer_Type_TFunds">'אפשרויות בחירה'!$C$1087:$C$1089</definedName>
    <definedName name="Leading_factor">'אפשרויות בחירה'!$C$692:$C$700</definedName>
    <definedName name="Linked_Type">'אפשרויות בחירה'!$C$516:$C$519</definedName>
    <definedName name="other_investments">'אפשרויות בחירה'!$C$1000:$C$1033</definedName>
    <definedName name="Penalty">'אפשרויות בחירה'!$C$851:$C$852</definedName>
    <definedName name="QTR">'File Name Info'!$A$15:$A$19</definedName>
    <definedName name="Rating_Agency">'אפשרויות בחירה'!$C$188:$C$201</definedName>
    <definedName name="real_estate_lifestage">'אפשרויות בחירה'!$C$634:$C$642</definedName>
    <definedName name="real_estate_loans">'אפשרויות בחירה'!$C$553:$C$591</definedName>
    <definedName name="Real_Estate_Main_Use">'אפשרויות בחירה'!$C$622:$C$633</definedName>
    <definedName name="Recourse_Nonrecourse">'אפשרויות בחירה'!$C$544:$C$545</definedName>
    <definedName name="Repayment_Rights">'אפשרויות בחירה'!$C$551:$C$552</definedName>
    <definedName name="Reset_frequency">'אפשרויות בחירה'!$C$658:$C$665</definedName>
    <definedName name="Security_ID_Number_Type">'אפשרויות בחירה'!$C$1113:$C$1116</definedName>
    <definedName name="Security_Number_Loans" localSheetId="31">'אפשרויות בחירה'!$C$131</definedName>
    <definedName name="Stock_Exchange">'אפשרויות בחירה'!$C$1283:$C$1315</definedName>
    <definedName name="Stock_Exchange_Gov_Bonds">'אפשרויות בחירה'!$C$148:$C$181</definedName>
    <definedName name="Subordination_Risk">'אפשרויות בחירה'!$C$186:$C$187</definedName>
    <definedName name="Tradeable_Status">'אפשרויות בחירה'!$C$1272:$C$1281</definedName>
    <definedName name="Tradeable_Status_All">'אפשרויות בחירה'!$C$135:$C$145</definedName>
    <definedName name="tradeable_status_bonds">'אפשרויות בחירה'!$C$1248:$C$1253</definedName>
    <definedName name="tradeable_status_funds">'אפשרויות בחירה'!$C$1118:$C$1119</definedName>
    <definedName name="tradeable_status_stock">'אפשרויות בחירה'!$C$1255:$C$1259</definedName>
    <definedName name="Tradeable_Status_v2">'אפשרויות בחירה'!$C$1121:$C$1126</definedName>
    <definedName name="tradeable_status_warrants">'אפשרויות בחירה'!$C$1261:$C$1265</definedName>
    <definedName name="tradeable_status_warrants_v2">'אפשרויות בחירה'!$C$1267:$C$1269</definedName>
    <definedName name="Transaction" localSheetId="31">'אפשרויות בחירה'!$C$643:$C$646</definedName>
    <definedName name="Type">'File Name Info'!$A$2:$A$8</definedName>
    <definedName name="Type_of_Interest_Rate">'אפשרויות בחירה'!$C$592:$C$594</definedName>
    <definedName name="Type_of_Security">'אפשרויות בחירה'!$C$520:$C$543</definedName>
    <definedName name="Type_of_Security_ID">'אפשרויות בחירה'!$C$127:$C$131</definedName>
    <definedName name="Type_of_Security_ID_Fund">'אפשרויות בחירה'!$C$132:$C$134</definedName>
    <definedName name="Type_of_Security_ID_V2" localSheetId="31">'אפשרויות בחירה'!$C$127:$C$131</definedName>
    <definedName name="Underlying_Asset">'אפשרויות בחירה'!$C$499:$C$513</definedName>
    <definedName name="Underlying_Asset_Structured">'אפשרויות בחירה'!$C$1094:$C$1105</definedName>
    <definedName name="Underlying_Interest_Rates">'אפשרויות בחירה'!$C$668:$C$679</definedName>
    <definedName name="Underlying_Interest_Rates_Der" localSheetId="31">'אפשרויות בחירה'!$C$670:$C$679</definedName>
    <definedName name="Valuation">'אפשרויות בחירה'!$C$649:$C$653</definedName>
    <definedName name="Valuation_Loans">'אפשרויות בחירה'!$C$1091:$C$1092</definedName>
    <definedName name="Valuation_Method">'אפשרויות בחירה'!$C$643:$C$648</definedName>
    <definedName name="Valuation_Realestate">'אפשרויות בחירה'!$C$1108:$C$1111</definedName>
    <definedName name="What_is_rated">'אפשרויות בחירה'!$C$182:$C$185</definedName>
    <definedName name="what_is_rated_loans">'אפשרויות בחירה'!$C$183:$C$185</definedName>
    <definedName name="YEAR">'File Name Info'!$A$21:$A$31</definedName>
    <definedName name="Yes_No_Bad_Debt">'אפשרויות בחירה'!$C$595:$C$596</definedName>
    <definedName name="Z_AE318230_F718_49FC_82EB_7CAC3DCD05F1_.wvu.FilterData" localSheetId="2" hidden="1">'מזומנים ושווי מזומנים'!$A$1:$N$1</definedName>
    <definedName name="Z_AE318230_F718_49FC_82EB_7CAC3DCD05F1_.wvu.Rows" localSheetId="10" hidden="1">אופציות!#REF!</definedName>
    <definedName name="Z_AE318230_F718_49FC_82EB_7CAC3DCD05F1_.wvu.Rows" localSheetId="5" hidden="1">'איגרות חוב'!#REF!</definedName>
    <definedName name="Z_AE318230_F718_49FC_82EB_7CAC3DCD05F1_.wvu.Rows" localSheetId="3" hidden="1">'איגרות חוב ממשלתיות'!#REF!</definedName>
    <definedName name="Z_AE318230_F718_49FC_82EB_7CAC3DCD05F1_.wvu.Rows" localSheetId="15" hidden="1">'אפיק השקעה מובטח תשואה'!#REF!</definedName>
    <definedName name="Z_AE318230_F718_49FC_82EB_7CAC3DCD05F1_.wvu.Rows" localSheetId="27" hidden="1">'השקעה בחברות מוחזקות'!#REF!</definedName>
    <definedName name="Z_AE318230_F718_49FC_82EB_7CAC3DCD05F1_.wvu.Rows" localSheetId="26" hidden="1">'זכויות מקרקעין'!#REF!</definedName>
    <definedName name="Z_AE318230_F718_49FC_82EB_7CAC3DCD05F1_.wvu.Rows" localSheetId="11" hidden="1">'חוזים עתידיים'!#REF!</definedName>
    <definedName name="Z_AE318230_F718_49FC_82EB_7CAC3DCD05F1_.wvu.Rows" localSheetId="30" hidden="1">'יתרות התחייבות להשקעה'!#REF!</definedName>
    <definedName name="Z_AE318230_F718_49FC_82EB_7CAC3DCD05F1_.wvu.Rows" localSheetId="9" hidden="1">'כתבי אופציה'!#REF!</definedName>
    <definedName name="Z_AE318230_F718_49FC_82EB_7CAC3DCD05F1_.wvu.Rows" localSheetId="21" hidden="1">'לא סחיר אופציות'!#REF!</definedName>
    <definedName name="Z_AE318230_F718_49FC_82EB_7CAC3DCD05F1_.wvu.Rows" localSheetId="17" hidden="1">'לא סחיר איגרות חוב'!#REF!</definedName>
    <definedName name="Z_AE318230_F718_49FC_82EB_7CAC3DCD05F1_.wvu.Rows" localSheetId="14" hidden="1">'לא סחיר איגרות חוב מיועדות'!#REF!</definedName>
    <definedName name="Z_AE318230_F718_49FC_82EB_7CAC3DCD05F1_.wvu.Rows" localSheetId="13" hidden="1">'לא סחיר איגרות חוב ממשלתיות'!#REF!</definedName>
    <definedName name="Z_AE318230_F718_49FC_82EB_7CAC3DCD05F1_.wvu.Rows" localSheetId="20" hidden="1">'לא סחיר כתבי אופציה'!#REF!</definedName>
    <definedName name="Z_AE318230_F718_49FC_82EB_7CAC3DCD05F1_.wvu.Rows" localSheetId="24" hidden="1">'לא סחיר מוצרים מובנים'!#REF!</definedName>
    <definedName name="Z_AE318230_F718_49FC_82EB_7CAC3DCD05F1_.wvu.Rows" localSheetId="18" hidden="1">'לא סחיר מניות מבכ ויהש'!#REF!</definedName>
    <definedName name="Z_AE318230_F718_49FC_82EB_7CAC3DCD05F1_.wvu.Rows" localSheetId="16" hidden="1">'לא סחיר ניירות ערך מסחריים'!#REF!</definedName>
    <definedName name="Z_AE318230_F718_49FC_82EB_7CAC3DCD05F1_.wvu.Rows" localSheetId="12" hidden="1">'מוצרים מובנים'!#REF!</definedName>
    <definedName name="Z_AE318230_F718_49FC_82EB_7CAC3DCD05F1_.wvu.Rows" localSheetId="6" hidden="1">'מניות מבכ ויהש'!#REF!</definedName>
    <definedName name="Z_AE318230_F718_49FC_82EB_7CAC3DCD05F1_.wvu.Rows" localSheetId="29" hidden="1">'מסגרות אשראי'!#REF!</definedName>
    <definedName name="Z_AE318230_F718_49FC_82EB_7CAC3DCD05F1_.wvu.Rows" localSheetId="4" hidden="1">'ניירות ערך מסחריים'!#REF!</definedName>
    <definedName name="Z_AE318230_F718_49FC_82EB_7CAC3DCD05F1_.wvu.Rows" localSheetId="28" hidden="1">'נכסים אחרים'!#REF!</definedName>
    <definedName name="Z_AE318230_F718_49FC_82EB_7CAC3DCD05F1_.wvu.Rows" localSheetId="25" hidden="1">'פיקדונות מעל 3 חודשים'!#REF!</definedName>
    <definedName name="Z_AE318230_F718_49FC_82EB_7CAC3DCD05F1_.wvu.Rows" localSheetId="19" hidden="1">'קרנות השקעה'!#REF!</definedName>
    <definedName name="Z_AE318230_F718_49FC_82EB_7CAC3DCD05F1_.wvu.Rows" localSheetId="8" hidden="1">'קרנות נאמנות'!#REF!</definedName>
    <definedName name="Z_AE318230_F718_49FC_82EB_7CAC3DCD05F1_.wvu.Rows" localSheetId="7" hidden="1">'קרנות סל'!#REF!</definedName>
  </definedNames>
  <calcPr calcId="191029"/>
  <customWorkbookViews>
    <customWorkbookView name="נירית שימרון - Personal View" guid="{AE318230-F718-49FC-82EB-7CAC3DCD05F1}" mergeInterval="0" personalView="1" maximized="1" xWindow="-8" yWindow="-8" windowWidth="1696" windowHeight="1026" tabRatio="894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B32" i="2" l="1"/>
  <c r="D32" i="2" s="1"/>
  <c r="C30" i="2"/>
  <c r="B29" i="2"/>
  <c r="B28" i="2"/>
  <c r="D28" i="2" s="1"/>
  <c r="D27" i="2"/>
  <c r="B27" i="2"/>
  <c r="D26" i="2"/>
  <c r="B26" i="2"/>
  <c r="B25" i="2"/>
  <c r="D25" i="2" s="1"/>
  <c r="B24" i="2"/>
  <c r="D24" i="2" s="1"/>
  <c r="B23" i="2"/>
  <c r="D23" i="2" s="1"/>
  <c r="D22" i="2"/>
  <c r="B22" i="2"/>
  <c r="B21" i="2"/>
  <c r="D21" i="2" s="1"/>
  <c r="B20" i="2"/>
  <c r="D20" i="2" s="1"/>
  <c r="D19" i="2"/>
  <c r="B19" i="2"/>
  <c r="D18" i="2"/>
  <c r="B18" i="2"/>
  <c r="B17" i="2"/>
  <c r="D17" i="2" s="1"/>
  <c r="B16" i="2"/>
  <c r="D16" i="2" s="1"/>
  <c r="D15" i="2"/>
  <c r="B15" i="2"/>
  <c r="D14" i="2"/>
  <c r="B14" i="2"/>
  <c r="B13" i="2"/>
  <c r="D13" i="2" s="1"/>
  <c r="B12" i="2"/>
  <c r="D12" i="2" s="1"/>
  <c r="D11" i="2"/>
  <c r="B11" i="2"/>
  <c r="D10" i="2"/>
  <c r="B10" i="2"/>
  <c r="B9" i="2"/>
  <c r="D9" i="2" s="1"/>
  <c r="B8" i="2"/>
  <c r="D8" i="2" s="1"/>
  <c r="B7" i="2"/>
  <c r="D7" i="2" s="1"/>
  <c r="D6" i="2"/>
  <c r="B6" i="2"/>
  <c r="B5" i="2"/>
  <c r="D5" i="2" s="1"/>
  <c r="B4" i="2"/>
  <c r="D4" i="2" s="1"/>
  <c r="D3" i="2"/>
  <c r="B3" i="2"/>
  <c r="D13" i="38"/>
  <c r="D15" i="38" s="1"/>
  <c r="D30" i="2" l="1"/>
  <c r="B30" i="2"/>
  <c r="E20" i="2" s="1"/>
  <c r="E22" i="2" l="1"/>
  <c r="E14" i="2"/>
  <c r="E13" i="2"/>
  <c r="E29" i="2"/>
  <c r="E23" i="2"/>
  <c r="E8" i="2"/>
  <c r="E24" i="2"/>
  <c r="E26" i="2"/>
  <c r="E18" i="2"/>
  <c r="E17" i="2"/>
  <c r="E7" i="2"/>
  <c r="E27" i="2"/>
  <c r="E12" i="2"/>
  <c r="E28" i="2"/>
  <c r="E11" i="2"/>
  <c r="E5" i="2"/>
  <c r="E21" i="2"/>
  <c r="E15" i="2"/>
  <c r="E6" i="2"/>
  <c r="E16" i="2"/>
  <c r="E3" i="2"/>
  <c r="E10" i="2"/>
  <c r="E9" i="2"/>
  <c r="E25" i="2"/>
  <c r="E19" i="2"/>
  <c r="E4" i="2"/>
  <c r="E30" i="2" l="1"/>
</calcChain>
</file>

<file path=xl/sharedStrings.xml><?xml version="1.0" encoding="utf-8"?>
<sst xmlns="http://schemas.openxmlformats.org/spreadsheetml/2006/main" count="15719" uniqueCount="2734">
  <si>
    <t>מספר קופה/קרן/ח.פ. עבור חברת ביטוח</t>
  </si>
  <si>
    <t>מספר מסלול</t>
  </si>
  <si>
    <t>שם מנפיק</t>
  </si>
  <si>
    <t>שם נייר ערך</t>
  </si>
  <si>
    <t>מספר נייר ערך</t>
  </si>
  <si>
    <t>מאפיין עיקרי</t>
  </si>
  <si>
    <t>ישראל/חו"ל</t>
  </si>
  <si>
    <t>מדינה לפי חשיפה כלכלית</t>
  </si>
  <si>
    <t>זירת מסחר</t>
  </si>
  <si>
    <t>דירוג</t>
  </si>
  <si>
    <t>שם מדרג</t>
  </si>
  <si>
    <t>מטבע פעילות</t>
  </si>
  <si>
    <t>מח"מ</t>
  </si>
  <si>
    <t>מועד פדיון</t>
  </si>
  <si>
    <t>שיעור ריבית</t>
  </si>
  <si>
    <t>תשואה לפדיון</t>
  </si>
  <si>
    <t>סכום לקבל (במטבע הפעילות)</t>
  </si>
  <si>
    <t>ערך נקוב (יחידות)</t>
  </si>
  <si>
    <t>שער חליפין</t>
  </si>
  <si>
    <t>שער נייר הערך</t>
  </si>
  <si>
    <t>שווי הוגן (באלפי ש"ח)</t>
  </si>
  <si>
    <t>עלות מופחתת (באלפי ש"ח)</t>
  </si>
  <si>
    <t>השיטה שיושמה בדוח הכספי</t>
  </si>
  <si>
    <t>שיעור מערך נקוב מונפק</t>
  </si>
  <si>
    <t>שיעור מנכסי אפיק ההשקעה</t>
  </si>
  <si>
    <t>שיעור מסך נכסי ההשקעה</t>
  </si>
  <si>
    <t>419</t>
  </si>
  <si>
    <t>בנק ישראל- מק"מ</t>
  </si>
  <si>
    <t>מ.ק.מ. 414</t>
  </si>
  <si>
    <t>IL0082404182</t>
  </si>
  <si>
    <t>מק"מ קצר משנים עשר חודשים</t>
  </si>
  <si>
    <t>ישראל</t>
  </si>
  <si>
    <t>TASE</t>
  </si>
  <si>
    <t>RF</t>
  </si>
  <si>
    <t>פנימי</t>
  </si>
  <si>
    <t>ILS</t>
  </si>
  <si>
    <t>03/04/2024</t>
  </si>
  <si>
    <t>שווי הוגן</t>
  </si>
  <si>
    <t>מלווה קצר מועד 125</t>
  </si>
  <si>
    <t>IL0082501284</t>
  </si>
  <si>
    <t>08/01/2025</t>
  </si>
  <si>
    <t>מלווה קצר מועד 714</t>
  </si>
  <si>
    <t>IL0082407151</t>
  </si>
  <si>
    <t>03/07/2024</t>
  </si>
  <si>
    <t>גליל</t>
  </si>
  <si>
    <t>ממשל צמודה 0527</t>
  </si>
  <si>
    <t>IL0011408478</t>
  </si>
  <si>
    <t>צמוד למדד המחירים לצרכן בריבית קבועה</t>
  </si>
  <si>
    <t>31/05/2027</t>
  </si>
  <si>
    <t>ממשל צמודה 0545</t>
  </si>
  <si>
    <t>IL0011348658</t>
  </si>
  <si>
    <t>31/05/2045</t>
  </si>
  <si>
    <t>ממשל צמודה 1025</t>
  </si>
  <si>
    <t>IL0011359127</t>
  </si>
  <si>
    <t>31/10/2025</t>
  </si>
  <si>
    <t>ממשל צמודה 1131</t>
  </si>
  <si>
    <t>IL0011722209</t>
  </si>
  <si>
    <t>30/11/2031</t>
  </si>
  <si>
    <t>ממשל צמודה 1151</t>
  </si>
  <si>
    <t>IL0011683013</t>
  </si>
  <si>
    <t>30/11/2051</t>
  </si>
  <si>
    <t>שחר</t>
  </si>
  <si>
    <t>ממשל שקלית 0229</t>
  </si>
  <si>
    <t>IL0011948028</t>
  </si>
  <si>
    <t>לא צמוד למדד המחירים לצרכן ריבית קבועה</t>
  </si>
  <si>
    <t>28/02/2029</t>
  </si>
  <si>
    <t>ממשל שקלית 0327</t>
  </si>
  <si>
    <t>IL0011393449</t>
  </si>
  <si>
    <t>31/03/2027</t>
  </si>
  <si>
    <t>ממשל שקלית 0347</t>
  </si>
  <si>
    <t>IL0011401937</t>
  </si>
  <si>
    <t>31/03/2047</t>
  </si>
  <si>
    <t>ממשלתי צמוד 841</t>
  </si>
  <si>
    <t>IL0011205833</t>
  </si>
  <si>
    <t>30/08/2041</t>
  </si>
  <si>
    <t>ממשלתי שקלית 0142</t>
  </si>
  <si>
    <t>IL0011254005</t>
  </si>
  <si>
    <t>31/01/2042</t>
  </si>
  <si>
    <t>גילון חדש</t>
  </si>
  <si>
    <t>ממשלתית משתנה 05/26 0.0866%</t>
  </si>
  <si>
    <t>IL0011417958</t>
  </si>
  <si>
    <t>לא צמוד למדד המחירים לצרכן ריבית משתנה</t>
  </si>
  <si>
    <t>31/05/2026</t>
  </si>
  <si>
    <t>ממשלתית צמודה 0726</t>
  </si>
  <si>
    <t>IL0011695645</t>
  </si>
  <si>
    <t>31/07/2026</t>
  </si>
  <si>
    <t>ממשלתית צמודה 1.10% 1028</t>
  </si>
  <si>
    <t>IL0011973265</t>
  </si>
  <si>
    <t>31/10/2028</t>
  </si>
  <si>
    <t>ממשלתית שקלית 1.00% 03/30</t>
  </si>
  <si>
    <t>IL0011609851</t>
  </si>
  <si>
    <t>31/03/2030</t>
  </si>
  <si>
    <t>ממשלתית שקלית 1.3% 04/32</t>
  </si>
  <si>
    <t>IL0011806606</t>
  </si>
  <si>
    <t>30/04/2032</t>
  </si>
  <si>
    <t>ממשלתית שקלית 537ב 1.5% 05/37</t>
  </si>
  <si>
    <t>IL0011661803</t>
  </si>
  <si>
    <t>31/05/2037</t>
  </si>
  <si>
    <t>מקמ 524</t>
  </si>
  <si>
    <t>IL0082405254</t>
  </si>
  <si>
    <t>08/05/2024</t>
  </si>
  <si>
    <t>US TREASURY N/B</t>
  </si>
  <si>
    <t>T 3 3/8 05/15/33</t>
  </si>
  <si>
    <t>US91282CHC82</t>
  </si>
  <si>
    <t>צמוד מט"ח בריבית קבועה</t>
  </si>
  <si>
    <t>חו"ל</t>
  </si>
  <si>
    <t>ארה"ב</t>
  </si>
  <si>
    <t>אחר</t>
  </si>
  <si>
    <t>Aaa</t>
  </si>
  <si>
    <t>Moodys</t>
  </si>
  <si>
    <t>USD</t>
  </si>
  <si>
    <t>15/05/2033</t>
  </si>
  <si>
    <t>מלווה קצר מועד 1214</t>
  </si>
  <si>
    <t>IL0082412185</t>
  </si>
  <si>
    <t>04/12/2024</t>
  </si>
  <si>
    <t>ממשל שיקלית 0928</t>
  </si>
  <si>
    <t>IL0011508798</t>
  </si>
  <si>
    <t>28/09/2028</t>
  </si>
  <si>
    <t>ממשלתית צמודה 0.5% 0529</t>
  </si>
  <si>
    <t>IL0011570236</t>
  </si>
  <si>
    <t>31/05/2029</t>
  </si>
  <si>
    <t>מקמ 614</t>
  </si>
  <si>
    <t>IL0082406161</t>
  </si>
  <si>
    <t>05/06/2024</t>
  </si>
  <si>
    <t>מספר מזהה לווה</t>
  </si>
  <si>
    <t>סוג מספר מזהה לווה</t>
  </si>
  <si>
    <t>שם הלוואה</t>
  </si>
  <si>
    <t>מספר הלוואה</t>
  </si>
  <si>
    <t>תאריך העמדת מסגרת אשראי</t>
  </si>
  <si>
    <t>בעל עניין/צד קשור</t>
  </si>
  <si>
    <t>דירוג הלוואה/המנפיק</t>
  </si>
  <si>
    <t>סוג הריבית</t>
  </si>
  <si>
    <t>סכום מסגרת האשראי הראשוני (במטבע הפעילות)</t>
  </si>
  <si>
    <t>סכום מסגרת האשראי הראשוני (באלפי ש"ח)</t>
  </si>
  <si>
    <t>שיעור יתרת מסגרת אשראי</t>
  </si>
  <si>
    <t>שם הנכס האחר</t>
  </si>
  <si>
    <t>מספר הנכס האחר</t>
  </si>
  <si>
    <t>תאריך עסקה</t>
  </si>
  <si>
    <t>תאריך שערוך אחרון</t>
  </si>
  <si>
    <t>שווי מטבעי</t>
  </si>
  <si>
    <t>זכאים</t>
  </si>
  <si>
    <t>28080000</t>
  </si>
  <si>
    <t>חייבים וזכאים</t>
  </si>
  <si>
    <t>לא</t>
  </si>
  <si>
    <t>NA</t>
  </si>
  <si>
    <t>31/05/2010</t>
  </si>
  <si>
    <t>זכאים מס עמיתים</t>
  </si>
  <si>
    <t>28200000</t>
  </si>
  <si>
    <t>חייבים וזכאים מס</t>
  </si>
  <si>
    <t>חייבים</t>
  </si>
  <si>
    <t>27960000</t>
  </si>
  <si>
    <t>מספר מנפיק</t>
  </si>
  <si>
    <t>סוג מספר מזהה מנפיק</t>
  </si>
  <si>
    <t>סוג מספר נייר ערך</t>
  </si>
  <si>
    <t>ענף מסחר</t>
  </si>
  <si>
    <t>סוג גורם משערך</t>
  </si>
  <si>
    <t>תלות/אי-תלות המשערך</t>
  </si>
  <si>
    <t>תאריך אחרון בו נבחנה בפועל ירידת ערך</t>
  </si>
  <si>
    <t>שיעור אחזקה באמצעי שליטה</t>
  </si>
  <si>
    <t>שווי מאזני (באלפי ש"ח)</t>
  </si>
  <si>
    <t>שם הנכס</t>
  </si>
  <si>
    <t>מדינת מיקום נדל"ן</t>
  </si>
  <si>
    <t>תאריך רכישה</t>
  </si>
  <si>
    <t>שימוש עיקרי בנכס</t>
  </si>
  <si>
    <t>מחזור חיי הנכס</t>
  </si>
  <si>
    <t>כתובת הנכס</t>
  </si>
  <si>
    <t>שיעור תשואה בפועל במהלך הרבעון</t>
  </si>
  <si>
    <t>השיטה שבאמצעותה נקבע שווי הנכס</t>
  </si>
  <si>
    <t>שם גורם משערך</t>
  </si>
  <si>
    <t>שווי הוגן (במטבע הפעילות)</t>
  </si>
  <si>
    <t>עלות מופחתת (במטבע הפעילות)</t>
  </si>
  <si>
    <t>שם הבנק</t>
  </si>
  <si>
    <t>מספר מזהה בנק</t>
  </si>
  <si>
    <t>סוג מספר מזהה בנק</t>
  </si>
  <si>
    <t>תאריך פקיעת פיקדון</t>
  </si>
  <si>
    <t>דירוג הבנק</t>
  </si>
  <si>
    <t>שער פיקדון</t>
  </si>
  <si>
    <t>נכס בסיס</t>
  </si>
  <si>
    <t>דירוג נייר הערך/המנפיק</t>
  </si>
  <si>
    <t>קובץ דיווח עבור רשימת נכסים ברמת הנכס הבודד (חוזר גופים מוסדיים 2015-9-14)</t>
  </si>
  <si>
    <t>יש לבחור תחום:</t>
  </si>
  <si>
    <t>נכסי עמיתים - קופות גמל</t>
  </si>
  <si>
    <t>האם מדובר בקובץ לממומנה או לציבור:</t>
  </si>
  <si>
    <t>יש לבחור את רבעון הדיווח:</t>
  </si>
  <si>
    <t>יש לבחור את שנת הדיווח:</t>
  </si>
  <si>
    <t>יש לבחור את הגוף המוסדי:</t>
  </si>
  <si>
    <t>ח.פ. הגוף המוסדי:</t>
  </si>
  <si>
    <t>שם קובץ לשמירה</t>
  </si>
  <si>
    <r>
      <t xml:space="preserve">פרטי האחראי על הדיווח </t>
    </r>
    <r>
      <rPr>
        <b/>
        <u/>
        <sz val="11"/>
        <color theme="1"/>
        <rFont val="Arial"/>
        <family val="2"/>
      </rPr>
      <t>בגוף המוסדי</t>
    </r>
  </si>
  <si>
    <t>שם:</t>
  </si>
  <si>
    <t>מספר טלפון:</t>
  </si>
  <si>
    <t>כתובת מייל:</t>
  </si>
  <si>
    <t>הוראות למילוי הדיווח:</t>
  </si>
  <si>
    <t>יש לדווח לפי ההנחיות בחלק ג' לנספח 5.4.3.2 שבפרק 3 שבחלק 4 לשער 5 בחוזר המאוחד - "רשימת נכסים ברמת הנכס הבודד".</t>
  </si>
  <si>
    <t>שם שותף כללי קרן השקעות</t>
  </si>
  <si>
    <t>מספר מזהה שותף כללי קרן השקעות</t>
  </si>
  <si>
    <t>סוג מספר מזהה שותף כללי קרן השקעות</t>
  </si>
  <si>
    <t>שם קרן השקעה</t>
  </si>
  <si>
    <t>מספר מזהה קרן השקעה</t>
  </si>
  <si>
    <t>סוג מספר מזהה קרן השקעות</t>
  </si>
  <si>
    <t>תאריך העמדת התחייבות לקרן השקעה</t>
  </si>
  <si>
    <t>סכום המחויבות הראשוני (במטבע הדיווח של קרן ההשקעה)</t>
  </si>
  <si>
    <t>סכום המחויבות הראשוני (באלפי ש"ח)</t>
  </si>
  <si>
    <t>יתרת המחויבות לתקופת הדיווח (במטבע הדיווח של קרן ההשקעה)</t>
  </si>
  <si>
    <t>יתרת המחויבות לתקופת הדיווח (באלפי ש"ח)</t>
  </si>
  <si>
    <t>שיעור יתרת המחויבות</t>
  </si>
  <si>
    <t>תאריך פקיעת מחויבות להשקעה</t>
  </si>
  <si>
    <t>שם גיליון
(רלוונטי לגיליונות עם עמודה "מאפיין עיקרי")</t>
  </si>
  <si>
    <t>שם עמודה</t>
  </si>
  <si>
    <t>אפשרות בחירה</t>
  </si>
  <si>
    <t>הערות והסברים</t>
  </si>
  <si>
    <t xml:space="preserve">ישראל/חו"ל </t>
  </si>
  <si>
    <t>מדינה לפי חשיפה כלכלית; מדינת התאגדות קרן השקעה, מיקום משרד השותף הכללי, מדינת מיקום נדל"ן</t>
  </si>
  <si>
    <t>אוסטריה</t>
  </si>
  <si>
    <t>אוסטרליה</t>
  </si>
  <si>
    <t>אזור תעלת פנמה</t>
  </si>
  <si>
    <t>אזרביג'אן</t>
  </si>
  <si>
    <t>איחוד האמירויות הערביות</t>
  </si>
  <si>
    <t>איטליה</t>
  </si>
  <si>
    <t>איי הבתולה הבריטיים</t>
  </si>
  <si>
    <t>נוסף במסגרת עדכון הרשימה</t>
  </si>
  <si>
    <t>איי הבתולה של ארצות הברית</t>
  </si>
  <si>
    <t>איי סיישל</t>
  </si>
  <si>
    <t>איי קיימן</t>
  </si>
  <si>
    <t>איי שלמה הבריטיים</t>
  </si>
  <si>
    <t>איסלנד</t>
  </si>
  <si>
    <t>אירלנד</t>
  </si>
  <si>
    <t>אנדורה</t>
  </si>
  <si>
    <t>אסטוניה</t>
  </si>
  <si>
    <t>ארגנטינה</t>
  </si>
  <si>
    <t>אתיופיה</t>
  </si>
  <si>
    <t>בהמס</t>
  </si>
  <si>
    <t>בולגריה</t>
  </si>
  <si>
    <t>בוליביה</t>
  </si>
  <si>
    <t>בחריין</t>
  </si>
  <si>
    <t>בלגיה</t>
  </si>
  <si>
    <t>בליז</t>
  </si>
  <si>
    <t>ברזיל</t>
  </si>
  <si>
    <t>בריטניה</t>
  </si>
  <si>
    <t>ברמודה</t>
  </si>
  <si>
    <t>גאורגיה</t>
  </si>
  <si>
    <t>גיברלטר</t>
  </si>
  <si>
    <t>גמייקה</t>
  </si>
  <si>
    <t>גרמניה</t>
  </si>
  <si>
    <t>ג'רזי (Jersey)</t>
  </si>
  <si>
    <t>גרנזי (Guernsey)</t>
  </si>
  <si>
    <t>דנמרק</t>
  </si>
  <si>
    <t>דרום אפריקה</t>
  </si>
  <si>
    <t>דרום קוריאה</t>
  </si>
  <si>
    <t>הודו</t>
  </si>
  <si>
    <t>הולנד</t>
  </si>
  <si>
    <t>הונג קונג</t>
  </si>
  <si>
    <t>הונגריה</t>
  </si>
  <si>
    <t>הונדורס</t>
  </si>
  <si>
    <t>טייוואן</t>
  </si>
  <si>
    <t>יוון</t>
  </si>
  <si>
    <t>יפן</t>
  </si>
  <si>
    <t>ירדן</t>
  </si>
  <si>
    <t>לוכסמבורג</t>
  </si>
  <si>
    <t>לטביה</t>
  </si>
  <si>
    <t>ליטא</t>
  </si>
  <si>
    <t>ליכטנשטיין</t>
  </si>
  <si>
    <t>מאוריציוס</t>
  </si>
  <si>
    <t>מולדובה</t>
  </si>
  <si>
    <t>מונקו</t>
  </si>
  <si>
    <t>מלדיבים</t>
  </si>
  <si>
    <t>מלטה</t>
  </si>
  <si>
    <t>מלזיה</t>
  </si>
  <si>
    <t>מצרים</t>
  </si>
  <si>
    <t>מקסיקו</t>
  </si>
  <si>
    <t>מרוקו</t>
  </si>
  <si>
    <t>נורבגיה</t>
  </si>
  <si>
    <t>ניו זילנד</t>
  </si>
  <si>
    <t>סין</t>
  </si>
  <si>
    <t>סינגפור</t>
  </si>
  <si>
    <t>סלובניה</t>
  </si>
  <si>
    <t>סלובקיה</t>
  </si>
  <si>
    <t>ספרד</t>
  </si>
  <si>
    <t>סרביה</t>
  </si>
  <si>
    <t>ערב הסעודית</t>
  </si>
  <si>
    <t>פולין</t>
  </si>
  <si>
    <t>פורטוגל</t>
  </si>
  <si>
    <t>פינלנד</t>
  </si>
  <si>
    <t>פנמה</t>
  </si>
  <si>
    <t>צילה</t>
  </si>
  <si>
    <t>צכיה</t>
  </si>
  <si>
    <t>צרפת</t>
  </si>
  <si>
    <t>קנדה</t>
  </si>
  <si>
    <t>קפריסין</t>
  </si>
  <si>
    <t>רומניה</t>
  </si>
  <si>
    <t>רוסיה</t>
  </si>
  <si>
    <t>שוודיה</t>
  </si>
  <si>
    <t>שוויץ</t>
  </si>
  <si>
    <t>תורכיה</t>
  </si>
  <si>
    <t>אסיה</t>
  </si>
  <si>
    <t>אפריקה</t>
  </si>
  <si>
    <t>אמריקה הצפונית</t>
  </si>
  <si>
    <t>אמריקה הדרומית</t>
  </si>
  <si>
    <t>אירופה</t>
  </si>
  <si>
    <t>אוקיאניה</t>
  </si>
  <si>
    <t>גלובלי ללא ארה"ב</t>
  </si>
  <si>
    <t>גלובלי</t>
  </si>
  <si>
    <t>Emerging Markets - Americas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</si>
  <si>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</si>
  <si>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Emerging Markets - Euope, Middle East &amp; Africa</t>
  </si>
  <si>
    <t>לפי הגדרת MSCI</t>
  </si>
  <si>
    <t>Emerging Markets - Asia</t>
  </si>
  <si>
    <t>Developed Markets - Americas</t>
  </si>
  <si>
    <t>Developed Markets - Europe</t>
  </si>
  <si>
    <t>Developed Markets - Pacific</t>
  </si>
  <si>
    <t>Frontier Markets - Euope</t>
  </si>
  <si>
    <t>Frontier Markets - Africa</t>
  </si>
  <si>
    <t>Frontier Markets - Middle East</t>
  </si>
  <si>
    <t>Frontier Markets - Asia</t>
  </si>
  <si>
    <t>ח.פ.</t>
  </si>
  <si>
    <t>מספר שותפות</t>
  </si>
  <si>
    <t>מספר תאגיד או שותפות בחו"ל</t>
  </si>
  <si>
    <t>LEI</t>
  </si>
  <si>
    <t>סימול בנק</t>
  </si>
  <si>
    <t>SWIFT</t>
  </si>
  <si>
    <t>סוג מספר מזהה מנהל קרן השקעות</t>
  </si>
  <si>
    <t>מרשם</t>
  </si>
  <si>
    <t>ת"ז</t>
  </si>
  <si>
    <t>דרכון</t>
  </si>
  <si>
    <t>ISIN</t>
  </si>
  <si>
    <t>OCC</t>
  </si>
  <si>
    <t>FIGI</t>
  </si>
  <si>
    <t>טיקר</t>
  </si>
  <si>
    <t>סוג מספר קרן השקעה</t>
  </si>
  <si>
    <t>סטאטוס סחירות</t>
  </si>
  <si>
    <t>סחיר</t>
  </si>
  <si>
    <t>לא סחיר</t>
  </si>
  <si>
    <t>חסום</t>
  </si>
  <si>
    <t>ני"ע אשר מכירתו מוגבלת לפי הוראות דין או חוזה לתקופה שנקבעה.</t>
  </si>
  <si>
    <t>השעיה</t>
  </si>
  <si>
    <t xml:space="preserve">ני"ע שהמסחר בו בזירת המסחר בה הור נסחר הופסק לפרק זמן </t>
  </si>
  <si>
    <t>בהשאלה</t>
  </si>
  <si>
    <t>לא חסום בהשעיה</t>
  </si>
  <si>
    <t>לא חסום בהשאלה</t>
  </si>
  <si>
    <t>חסום בהשעיה</t>
  </si>
  <si>
    <t>חסום בהשאלה</t>
  </si>
  <si>
    <t>בשלבי רישום למסחר</t>
  </si>
  <si>
    <t>בעל  עניין/צד קשור</t>
  </si>
  <si>
    <t>כן</t>
  </si>
  <si>
    <t>TASE - Tel Aviv Stock Exchange</t>
  </si>
  <si>
    <t>TASE-UP</t>
  </si>
  <si>
    <t>פלטפורמת TASE-UP</t>
  </si>
  <si>
    <t>NYSE</t>
  </si>
  <si>
    <t>NYSE - New York Stock Exchange</t>
  </si>
  <si>
    <t>NASDAQ</t>
  </si>
  <si>
    <t>NASDAQ - National Association of Securities Dealers Automated Quotations</t>
  </si>
  <si>
    <t>JPX</t>
  </si>
  <si>
    <t>JPX - Japan Exchange Group</t>
  </si>
  <si>
    <t>AMEX</t>
  </si>
  <si>
    <t>AMEX - American Stock Exchange</t>
  </si>
  <si>
    <t>ADX</t>
  </si>
  <si>
    <t>ADX - Abu Dhabi Securities Exchange</t>
  </si>
  <si>
    <t>ASX</t>
  </si>
  <si>
    <t>ASX -  Australian Securities Exchange</t>
  </si>
  <si>
    <t>BOVESPA</t>
  </si>
  <si>
    <t>BOVESPA -  Brazilian Stock Exchange</t>
  </si>
  <si>
    <t>BSE</t>
  </si>
  <si>
    <t>BSE - Bombay Stock Exchange</t>
  </si>
  <si>
    <t>CBOE</t>
  </si>
  <si>
    <t>CBOE - Chicago Board Options Exchange</t>
  </si>
  <si>
    <t>CME</t>
  </si>
  <si>
    <t>CME - Chicago Mercantile Exchange</t>
  </si>
  <si>
    <t>EURONEXT</t>
  </si>
  <si>
    <t>EURONEXT - Euronext Group Stock Exchange</t>
  </si>
  <si>
    <t>EUREX</t>
  </si>
  <si>
    <t>EUREX - Eurex Exchange</t>
  </si>
  <si>
    <t>FWB</t>
  </si>
  <si>
    <t>FWB - Frankfurt Stock Exchange</t>
  </si>
  <si>
    <t>HKSE</t>
  </si>
  <si>
    <t>HKSE - Hong Kong Stock Exchange</t>
  </si>
  <si>
    <t>ICE</t>
  </si>
  <si>
    <t>ICE - Intercontinental Exchange</t>
  </si>
  <si>
    <t>ISE</t>
  </si>
  <si>
    <t>ISE - Irish Stock Exchange</t>
  </si>
  <si>
    <t>JSE</t>
  </si>
  <si>
    <t>JSE - Johannesburg Stock Exchange</t>
  </si>
  <si>
    <t>KRX</t>
  </si>
  <si>
    <t>KRX - Korea Exchange</t>
  </si>
  <si>
    <t>LSE</t>
  </si>
  <si>
    <t>LSE - London Stock Exchange</t>
  </si>
  <si>
    <t>MICEX - RTS</t>
  </si>
  <si>
    <t>MICEX- RTS - Moscow Exchange</t>
  </si>
  <si>
    <t>NASDAQD</t>
  </si>
  <si>
    <t>NASDAQD - NASDAQ Dubai</t>
  </si>
  <si>
    <t>NSE</t>
  </si>
  <si>
    <t>NSE - National Stock Exchange of India</t>
  </si>
  <si>
    <t>SSE</t>
  </si>
  <si>
    <t>SSE - Shanghai Stock Exchange</t>
  </si>
  <si>
    <t>SZSE</t>
  </si>
  <si>
    <t>SZSE - Shenzen Stock Market</t>
  </si>
  <si>
    <t>SGX</t>
  </si>
  <si>
    <t>SGX - Singapore Exchange</t>
  </si>
  <si>
    <t>BME</t>
  </si>
  <si>
    <t>BME - Spanish Exchanges</t>
  </si>
  <si>
    <t>SIX</t>
  </si>
  <si>
    <t>SIX - Swiss Exchange</t>
  </si>
  <si>
    <t>TSEC</t>
  </si>
  <si>
    <t>TSEC - Taiwan Stock Exchange Corporation</t>
  </si>
  <si>
    <t>TSE</t>
  </si>
  <si>
    <t>TSE - Tokyo Stock Exchange</t>
  </si>
  <si>
    <t>TSX</t>
  </si>
  <si>
    <t>TSX - Toronto Stock Exchange</t>
  </si>
  <si>
    <t>FOREIGN_GOV_SEC</t>
  </si>
  <si>
    <t>זירת מסחר פיקטבית עבור הדיווח של אג"ח שהנפיקה ממשלה זרה</t>
  </si>
  <si>
    <t xml:space="preserve">דירוג נייר הערך/הלוואה/המנפיק </t>
  </si>
  <si>
    <t>נייר ערך</t>
  </si>
  <si>
    <t>הלוואה</t>
  </si>
  <si>
    <t>מנפיק</t>
  </si>
  <si>
    <t>NR</t>
  </si>
  <si>
    <t>נחיתות חוזית</t>
  </si>
  <si>
    <t>החוב נחות</t>
  </si>
  <si>
    <t>החוב לא נחות</t>
  </si>
  <si>
    <t>S&amp;P מעלות</t>
  </si>
  <si>
    <t>סטנדרד &amp; פורסס מעלות בע"מ (S&amp;P)</t>
  </si>
  <si>
    <t>מידרוג Moodys</t>
  </si>
  <si>
    <t>מידרוג בע"מ (Moody's)</t>
  </si>
  <si>
    <t>AM Best</t>
  </si>
  <si>
    <t>A.M Best Company, Inc</t>
  </si>
  <si>
    <t>DBRS</t>
  </si>
  <si>
    <t>DBRS Ratings Limited.</t>
  </si>
  <si>
    <t>Egan-Jones</t>
  </si>
  <si>
    <t>Egan-Jones Ratings Co.</t>
  </si>
  <si>
    <t>Fitch</t>
  </si>
  <si>
    <t>Fitch Investors Service, L.P.</t>
  </si>
  <si>
    <t>HR Ratings</t>
  </si>
  <si>
    <t>HR Ratings de México, S.A. de C.V.</t>
  </si>
  <si>
    <t>Japan Credit</t>
  </si>
  <si>
    <t>Japan Credit Rating Agency Ltd.</t>
  </si>
  <si>
    <t>Kroll</t>
  </si>
  <si>
    <t>Kroll Bond Rating Agency, Inc</t>
  </si>
  <si>
    <t>Moody's Investor Service</t>
  </si>
  <si>
    <t>S&amp;P</t>
  </si>
  <si>
    <t>Standard &amp; Poor's Corporation</t>
  </si>
  <si>
    <t>Not rated</t>
  </si>
  <si>
    <t>אג"ח מובנות</t>
  </si>
  <si>
    <t>אופנה והלבשה</t>
  </si>
  <si>
    <t>אחסנה</t>
  </si>
  <si>
    <t>אלקטרוניקה ואופטיקה</t>
  </si>
  <si>
    <t>אנרגיה</t>
  </si>
  <si>
    <t>אנרגיה מתחדשת</t>
  </si>
  <si>
    <t>אנשים פרטיים</t>
  </si>
  <si>
    <t>אשראי חוץ בנקאי</t>
  </si>
  <si>
    <t>ביוטכנולוגיה</t>
  </si>
  <si>
    <t>ביטוח</t>
  </si>
  <si>
    <t>ביטחוניות</t>
  </si>
  <si>
    <t>בנייה</t>
  </si>
  <si>
    <t>בנקים</t>
  </si>
  <si>
    <t>השקעות בהיי-טק</t>
  </si>
  <si>
    <t>השקעות במדעי החיים</t>
  </si>
  <si>
    <t>השקעה ואחזקות</t>
  </si>
  <si>
    <t>חברות ללא פעילות ומעטפת</t>
  </si>
  <si>
    <t>חברות מעטפת</t>
  </si>
  <si>
    <t>חיפושי נפט וגז</t>
  </si>
  <si>
    <t>חשמל</t>
  </si>
  <si>
    <t>כימיה, גומי ופלסטיק</t>
  </si>
  <si>
    <t>ליסינג</t>
  </si>
  <si>
    <t>מוליכים למחצה</t>
  </si>
  <si>
    <t>מזון</t>
  </si>
  <si>
    <t>מכשור רפואי</t>
  </si>
  <si>
    <t>מלונאות ותיירות</t>
  </si>
  <si>
    <t>מסחר</t>
  </si>
  <si>
    <t>מתכת ומוצרי בניה</t>
  </si>
  <si>
    <t>נדל"ן מניב בישראל</t>
  </si>
  <si>
    <t>נדל"ן מניב בחו"ל</t>
  </si>
  <si>
    <t>עץ, נייר ודפוס</t>
  </si>
  <si>
    <t>פארמה</t>
  </si>
  <si>
    <t>פודטק</t>
  </si>
  <si>
    <t>ציוד תקשורת</t>
  </si>
  <si>
    <t>קנאביס</t>
  </si>
  <si>
    <t>קלינטק</t>
  </si>
  <si>
    <t>קרנות היי טק</t>
  </si>
  <si>
    <t>קרנות סל</t>
  </si>
  <si>
    <t>רובוטיקה ותלת מימד</t>
  </si>
  <si>
    <t>רשויות מקומיות</t>
  </si>
  <si>
    <t>רשתות שיווק</t>
  </si>
  <si>
    <t>שירותי מידע</t>
  </si>
  <si>
    <t>שירותים</t>
  </si>
  <si>
    <t>שירותים פיננסיים</t>
  </si>
  <si>
    <t>שירותים ציבוריים</t>
  </si>
  <si>
    <t>תוכנה ואינטרנט</t>
  </si>
  <si>
    <t>תחבורה</t>
  </si>
  <si>
    <t>תעופה</t>
  </si>
  <si>
    <t>תעשיה</t>
  </si>
  <si>
    <t>תקשורת ומדיה</t>
  </si>
  <si>
    <t>תשתיות</t>
  </si>
  <si>
    <t>Energy Equipment &amp; Services</t>
  </si>
  <si>
    <t>Oil, Gas &amp; Consumable Fuels</t>
  </si>
  <si>
    <t>Chemicals</t>
  </si>
  <si>
    <t>Construction Materials</t>
  </si>
  <si>
    <t>Containers &amp; Packaging</t>
  </si>
  <si>
    <t>Metals &amp; Mining</t>
  </si>
  <si>
    <t>Paper &amp; Forest Products</t>
  </si>
  <si>
    <t>Aerospace &amp; Defense</t>
  </si>
  <si>
    <t>Building Products</t>
  </si>
  <si>
    <t>Construction &amp; Engineering</t>
  </si>
  <si>
    <t>Electrical Equipment</t>
  </si>
  <si>
    <t>Industrial Conglomerates</t>
  </si>
  <si>
    <t>Machinery</t>
  </si>
  <si>
    <t>Trading Companies &amp; Distributors</t>
  </si>
  <si>
    <t>Commercial Services &amp; Supplies</t>
  </si>
  <si>
    <t>Professional Services</t>
  </si>
  <si>
    <t>Air Freight &amp; Logistics</t>
  </si>
  <si>
    <t>Passenger Airlines</t>
  </si>
  <si>
    <r>
      <rPr>
        <strike/>
        <sz val="11"/>
        <color theme="1"/>
        <rFont val="Arial"/>
        <family val="2"/>
      </rPr>
      <t>Airlines</t>
    </r>
    <r>
      <rPr>
        <sz val="11"/>
        <color theme="1"/>
        <rFont val="Arial"/>
        <family val="2"/>
      </rPr>
      <t xml:space="preserve"> Passenger Airlines</t>
    </r>
  </si>
  <si>
    <t>Marine Transportation</t>
  </si>
  <si>
    <r>
      <rPr>
        <strike/>
        <sz val="11"/>
        <color theme="1"/>
        <rFont val="Arial"/>
        <family val="2"/>
      </rPr>
      <t>Marine</t>
    </r>
    <r>
      <rPr>
        <sz val="11"/>
        <color theme="1"/>
        <rFont val="Arial"/>
        <family val="2"/>
      </rPr>
      <t xml:space="preserve"> Marine Transportation</t>
    </r>
  </si>
  <si>
    <t>Ground Transportation</t>
  </si>
  <si>
    <r>
      <rPr>
        <strike/>
        <sz val="11"/>
        <color theme="1"/>
        <rFont val="Arial"/>
        <family val="2"/>
      </rPr>
      <t>Road &amp; Rail</t>
    </r>
    <r>
      <rPr>
        <sz val="11"/>
        <color theme="1"/>
        <rFont val="Arial"/>
        <family val="2"/>
      </rPr>
      <t xml:space="preserve"> Ground Transportation</t>
    </r>
  </si>
  <si>
    <t>Transportation Infrastructure</t>
  </si>
  <si>
    <t>Automobile Components</t>
  </si>
  <si>
    <r>
      <rPr>
        <strike/>
        <sz val="11"/>
        <color theme="1"/>
        <rFont val="Arial"/>
        <family val="2"/>
      </rPr>
      <t>Auto Components</t>
    </r>
    <r>
      <rPr>
        <sz val="11"/>
        <color theme="1"/>
        <rFont val="Arial"/>
        <family val="2"/>
      </rPr>
      <t xml:space="preserve"> Automobile Components</t>
    </r>
  </si>
  <si>
    <t>Automobiles</t>
  </si>
  <si>
    <t>Household Durables</t>
  </si>
  <si>
    <t>Leisure Products</t>
  </si>
  <si>
    <t>Textiles, Apparel &amp; Luxury Goods</t>
  </si>
  <si>
    <t>Hotels, Restaurants &amp; Leisure</t>
  </si>
  <si>
    <t>Diversified Consumer Services</t>
  </si>
  <si>
    <t>Distributors</t>
  </si>
  <si>
    <t>Broadline Retail</t>
  </si>
  <si>
    <r>
      <rPr>
        <strike/>
        <sz val="11"/>
        <color theme="1"/>
        <rFont val="Arial"/>
        <family val="2"/>
      </rPr>
      <t>Multiline Retail</t>
    </r>
    <r>
      <rPr>
        <sz val="11"/>
        <color theme="1"/>
        <rFont val="Arial"/>
        <family val="2"/>
      </rPr>
      <t xml:space="preserve"> Broadline Retail</t>
    </r>
  </si>
  <si>
    <t>Specialty Retail</t>
  </si>
  <si>
    <t>Consumer Staples Distribution &amp; Retail</t>
  </si>
  <si>
    <r>
      <rPr>
        <strike/>
        <sz val="11"/>
        <color theme="1"/>
        <rFont val="Arial"/>
        <family val="2"/>
      </rPr>
      <t>Food &amp; Staples Retailing</t>
    </r>
    <r>
      <rPr>
        <sz val="11"/>
        <color theme="1"/>
        <rFont val="Arial"/>
        <family val="2"/>
      </rPr>
      <t xml:space="preserve"> Consumer Staples Distribution &amp; Retail</t>
    </r>
  </si>
  <si>
    <t>Beverages</t>
  </si>
  <si>
    <t>Food Products</t>
  </si>
  <si>
    <t>Tobacco</t>
  </si>
  <si>
    <t>Household Products</t>
  </si>
  <si>
    <t>Personal Care Products</t>
  </si>
  <si>
    <r>
      <rPr>
        <strike/>
        <sz val="11"/>
        <color theme="1"/>
        <rFont val="Arial"/>
        <family val="2"/>
      </rPr>
      <t>Personal Products</t>
    </r>
    <r>
      <rPr>
        <sz val="11"/>
        <color theme="1"/>
        <rFont val="Arial"/>
        <family val="2"/>
      </rPr>
      <t xml:space="preserve"> Personal Care Products</t>
    </r>
  </si>
  <si>
    <t>Health Care Equipment &amp; Supplies</t>
  </si>
  <si>
    <t>Health Care Providers &amp; Services</t>
  </si>
  <si>
    <t>Health Care Technology</t>
  </si>
  <si>
    <t>Biotechnology</t>
  </si>
  <si>
    <t>Pharmaceuticals</t>
  </si>
  <si>
    <t>Life Sciences Tools &amp; Services</t>
  </si>
  <si>
    <t>Banks</t>
  </si>
  <si>
    <t>Financial Services</t>
  </si>
  <si>
    <r>
      <rPr>
        <strike/>
        <sz val="11"/>
        <color theme="1"/>
        <rFont val="Arial"/>
        <family val="2"/>
      </rPr>
      <t>Diversified Financial Services</t>
    </r>
    <r>
      <rPr>
        <sz val="11"/>
        <color theme="1"/>
        <rFont val="Arial"/>
        <family val="2"/>
      </rPr>
      <t xml:space="preserve"> Financial Services</t>
    </r>
  </si>
  <si>
    <t>Consumer Finance</t>
  </si>
  <si>
    <t>Capital Markets</t>
  </si>
  <si>
    <t>Mortgage Real Estate Investment Trusts (REITs)</t>
  </si>
  <si>
    <t>Insurance</t>
  </si>
  <si>
    <t>IT Services</t>
  </si>
  <si>
    <t>Software</t>
  </si>
  <si>
    <t>Communications Equipment</t>
  </si>
  <si>
    <t>Technology Hardware, Storage &amp; Peripherals</t>
  </si>
  <si>
    <t>Electronic Equipment, Instruments &amp; Components</t>
  </si>
  <si>
    <t>Semiconductors &amp; Semiconductor Equipment</t>
  </si>
  <si>
    <t>Diversified Telecommunication Services</t>
  </si>
  <si>
    <t>Wireless Telecommunication Services</t>
  </si>
  <si>
    <t>Media</t>
  </si>
  <si>
    <t>Entertainment</t>
  </si>
  <si>
    <t>Interactive Media &amp; Services</t>
  </si>
  <si>
    <t>Electric Utilities</t>
  </si>
  <si>
    <t>Gas Utilities</t>
  </si>
  <si>
    <t>Multi-Utilities</t>
  </si>
  <si>
    <t>Water Utilities</t>
  </si>
  <si>
    <t>Independent Power and Renewable Electricity Producers</t>
  </si>
  <si>
    <t>Diversified REITs</t>
  </si>
  <si>
    <t>Equity Real Estate Investment Trusts</t>
  </si>
  <si>
    <t>Industrial REITs</t>
  </si>
  <si>
    <t>Hotel &amp; Resort REITs</t>
  </si>
  <si>
    <t>Office REITs</t>
  </si>
  <si>
    <t>Health Care REITs</t>
  </si>
  <si>
    <t>Residential REITs</t>
  </si>
  <si>
    <t>Retail REITs</t>
  </si>
  <si>
    <t>Specialized REITs</t>
  </si>
  <si>
    <t>Real Estate Management &amp; Development</t>
  </si>
  <si>
    <t>Other</t>
  </si>
  <si>
    <t>סיווג הקרן</t>
  </si>
  <si>
    <t>(ומעלה ו/ או מדינה AA) אג"ח בארץ - כללי-אג"ח כללי בארץ - ללא מניות-אג"ח כללי בארץ בדירוג גבוה בלבד</t>
  </si>
  <si>
    <t>(ממונפות ואסטרטגיות - אסטרטגיות (לא ממונפות</t>
  </si>
  <si>
    <t>125 מניות בארץ - מניות כללי-ת"א</t>
  </si>
  <si>
    <t>20 אג"ח בארץ - חברות והמרה-תל בונד צמוד מדד-תל בונד</t>
  </si>
  <si>
    <t>35 מניות בארץ - מניות כללי-ת"א</t>
  </si>
  <si>
    <t>40 אג"ח בארץ - חברות והמרה-תל בונד צמוד מדד-תל בונד</t>
  </si>
  <si>
    <t>60 אג"ח בארץ - חברות והמרה-תל בונד צמוד מדד-תל בונד</t>
  </si>
  <si>
    <t>90 מניות בארץ - מניות כללי-ת"א</t>
  </si>
  <si>
    <t>All Cap מניות בארץ - מניות לפי שווי שוק-מניות</t>
  </si>
  <si>
    <t>Banks מניות בחו"ל - מניות לפי ענפים בחו"ל - מנוטרלת מט"ח-אירופה- מניות</t>
  </si>
  <si>
    <t>CNX NIFTY - מניות בחו"ל - מניות גיאוגרפי - חשופת מט"ח-אסיה הודו</t>
  </si>
  <si>
    <t>DAX 30 - מניות בחו"ל - מניות גיאוגרפי - חשופת מט"ח-אירופה גרמניה</t>
  </si>
  <si>
    <t>DAX 30 - מניות בחו"ל - מניות גיאוגרפי - מנוטרלת מט"ח-אירופה גרמניה</t>
  </si>
  <si>
    <t>DJ INDUSTRIAL AVERAGE - מניות בחו"ל - מניות גיאוגרפי - חשופת מט"ח-ארה"ב</t>
  </si>
  <si>
    <t>EURO STOXX 50 - מניות בחו"ל - מניות גיאוגרפי - חשופת מט"ח-אירופה כללי</t>
  </si>
  <si>
    <t>EURO STOXX 50 - מניות בחו"ל - מניות גיאוגרפי - מנוטרלת מט"ח-אירופה כללי</t>
  </si>
  <si>
    <t>Financial מניות בחו"ל - מניות לפי ענפים בחו"ל - חשופת מט"ח-ארה"ב- מניות</t>
  </si>
  <si>
    <t>FTSE 250 INDEX - מניות בחו"ל - מניות גיאוגרפי - מנוטרלת מט"ח-אירופה אנגליה</t>
  </si>
  <si>
    <t>FTSE China 50 - מניות בחו"ל - מניות גיאוגרפי - חשופת מט"ח-אסיה סין</t>
  </si>
  <si>
    <t>Health Care מניות בחו"ל - מניות לפי ענפים בחו"ל - חשופת מט"ח-ארה"ב- מניות</t>
  </si>
  <si>
    <t>Health Care מניות בחו"ל - מניות לפי ענפים בחו"ל - מנוטרלת מט"ח-ארה"ב- מניות</t>
  </si>
  <si>
    <t>IBOVESPA - מניות בחו"ל - מניות גיאוגרפי - חשופת מט"ח-שווקים מתעוררים ברזיל</t>
  </si>
  <si>
    <t>IBOXX USD LIQUID INVESTMENT GRADE TOP 30 INDEX - אג"ח בחו"ל - אג"ח חשופת דולר</t>
  </si>
  <si>
    <t>Large &amp; Mid Cap מניות בארץ - מניות לפי שווי שוק-מניות</t>
  </si>
  <si>
    <t>MDAX - מניות בחו"ל - מניות גיאוגרפי - מנוטרלת מט"ח-אירופה גרמניה</t>
  </si>
  <si>
    <t>MSCI AC WORLD INDEX - מניות בחו"ל - מניות כללי בחו"ל - חשופת מט"ח-מניות כללי בחו"ל</t>
  </si>
  <si>
    <t>MSCI EMERGING MARKETS - מניות בחו"ל - מניות גיאוגרפי - חשופת מט"ח-שווקים מתעוררים כללי</t>
  </si>
  <si>
    <t>NASDAQ 100 - מניות בחו"ל - מניות גיאוגרפי - חשופת מט"ח-ארה"ב</t>
  </si>
  <si>
    <t>NASDAQ 100 - מניות בחו"ל - מניות גיאוגרפי - מנוטרלת מט"ח-ארה"ב</t>
  </si>
  <si>
    <t>NIKKEI 225 - מניות בחו"ל - מניות גיאוגרפי - חשופת מט"ח-אסיה יפן</t>
  </si>
  <si>
    <t>NIKKEI 225 - מניות בחו"ל - מניות גיאוגרפי - מנוטרלת מט"ח-אסיה יפן</t>
  </si>
  <si>
    <t>Regional Banks מניות בחו"ל - מניות לפי ענפים בחו"ל - חשופת מט"ח-ארה"ב- מניות</t>
  </si>
  <si>
    <t>RUSSELL 2000 - מניות בחו"ל - מניות גיאוגרפי - חשופת מט"ח-ארה"ב</t>
  </si>
  <si>
    <t>RUSSELL 2000 - מניות בחו"ל - מניות גיאוגרפי - מנוטרלת מט"ח-ארה"ב</t>
  </si>
  <si>
    <t>S&amp;P 500 - מניות בחו"ל - מניות גיאוגרפי - חשופת מט"ח-ארה"ב</t>
  </si>
  <si>
    <t>S&amp;P 500 - מניות בחו"ל - מניות גיאוגרפי - מנוטרלת מט"ח-ארה"ב</t>
  </si>
  <si>
    <t>S&amp;P/ASX 200 - מניות בחו"ל - מניות גיאוגרפי - חשופת מט"ח-חו"ל גיאוגרפי אחר - אוסטרליה</t>
  </si>
  <si>
    <t>Small Cap מניות בארץ - מניות לפי שווי שוק-מניות</t>
  </si>
  <si>
    <t>SME60 מניות בארץ - מניות כללי-ת"א</t>
  </si>
  <si>
    <t>STOXX EUROPE 600 - מניות בחו"ל - מניות גיאוגרפי - מנוטרלת מט"ח-אירופה כללי</t>
  </si>
  <si>
    <t>STOXX EUROPE 600 -מניות בחו"ל - מניות גיאוגרפי - חשופת מט"ח-אירופה כללי</t>
  </si>
  <si>
    <t>Technology מניות בחו"ל - מניות לפי ענפים בחו"ל - חשופת מט"ח-ארה"ב- מניות</t>
  </si>
  <si>
    <t>Technology מניות בחו"ל - מניות לפי ענפים בחו"ל - מנוטרלת מט"ח-ארה"ב- מניות</t>
  </si>
  <si>
    <t>אג"ח בארץ - חברות והמרה-חברות והמרה אחר</t>
  </si>
  <si>
    <t>אג"ח בארץ - חברות והמרה-חברות והמרה בסיכון גבוה</t>
  </si>
  <si>
    <t>אג"ח בארץ - חברות והמרה-חברות והמרה ללא מניות-חברות והמרה ללא מניות וללא סימן קריאה</t>
  </si>
  <si>
    <t>אג"ח בארץ - חברות והמרה-חברות והמרה ללא מניות-חברות והמרה ללא מניות וללא סימן קריאה, עם מגבלת מח"מ עד 5 שנים</t>
  </si>
  <si>
    <t>אג"ח בארץ - חברות והמרה-חברות והמרה ללא מניות-חברות והמרה ללא מניות עם סימן קריאה</t>
  </si>
  <si>
    <t>אג"ח בארץ - חברות והמרה-חברות והמרה עם מניות-חברות והמרה עם מניות ועם סימן קריאה</t>
  </si>
  <si>
    <t>אג"ח בארץ - חברות והמרה-חברות והמרה עם מניות-חברות והמרה עם מניות ללא סימן קריאה</t>
  </si>
  <si>
    <t>אג"ח בארץ - חברות והמרה-חברות והמרה שקלי ללא מניות</t>
  </si>
  <si>
    <t>אג"ח בארץ - חברות והמרה-חברות והמרה שקלי עם מניות</t>
  </si>
  <si>
    <t>אג"ח בארץ - חברות והמרה-תל בונד אחר-אג"ח תל בונד משולבת</t>
  </si>
  <si>
    <t>אג"ח בארץ - חברות והמרה-תל בונד אחר-מדד תל בונד אחר</t>
  </si>
  <si>
    <t>אג"ח בארץ - חברות והמרה-תל בונד אחר-תל בונד מאגר</t>
  </si>
  <si>
    <t>אג"ח בארץ - חברות והמרה-תל בונד צמוד מדד-תל בונד- תשואות</t>
  </si>
  <si>
    <t>אג"ח בארץ - חברות והמרה-תל בונד צמוד מדד-תל בונד צמוד מדד- אחר</t>
  </si>
  <si>
    <t>אג"ח בארץ - חברות והמרה-תל בונד צמוד מדד-תל בונד צמודות</t>
  </si>
  <si>
    <t>אג"ח בארץ - חברות והמרה-תל בונד צמוד מדד-תל בונד צמודות- בנקים</t>
  </si>
  <si>
    <t>אג"ח בארץ - חברות והמרה-תל בונד צמוד מדד-תל בונד צמודות- יתר</t>
  </si>
  <si>
    <t>אג"ח בארץ - חברות והמרה-תל בונד שקלי-תל בונד- לא צמודות</t>
  </si>
  <si>
    <t>אג"ח בארץ - חברות והמרה-תל בונד שקלי-תל בונד- ריבית משתנה</t>
  </si>
  <si>
    <t>אג"ח בארץ - חברות והמרה-תל בונד שקלי-תל בונד- שקלי</t>
  </si>
  <si>
    <t>אג"ח בארץ - חברות והמרה-תל בונד שקלי-תל בונד- תשואות שקל</t>
  </si>
  <si>
    <t>אג"ח בארץ - חברות והמרה-תל בונד שקלי-תל בונד שקלי- אחר</t>
  </si>
  <si>
    <t>אג"ח בארץ - כללי-אג"ח כללי בארץ- עד 15% מניות</t>
  </si>
  <si>
    <t>אג"ח בארץ - כללי-אג"ח כללי בארץ- עד 25% מניות</t>
  </si>
  <si>
    <t>אג"ח בארץ - כללי-אג"ח כללי בארץ- עד 5% מניות</t>
  </si>
  <si>
    <t>אג"ח בארץ - כללי-אג"ח כללי בארץ - חשיפה מרבית מעל 30% מניות</t>
  </si>
  <si>
    <t>אג"ח בארץ - כללי-אג"ח כללי בארץ - ללא מניות-אג"ח כללי בארץ ללא מניות וללא סימן קריאה</t>
  </si>
  <si>
    <t>אג"ח בארץ - כללי-אג"ח כללי בארץ - ללא מניות-אג"ח כללי בארץ ללא מניות וללא סימן קריאה, עם מגבלת מח"מ עד 5 שנים</t>
  </si>
  <si>
    <t>אג"ח בארץ - כללי-אג"ח כללי בארץ - ללא מניות-אג"ח כללי בארץ ללא מניות עם סימן קריאה</t>
  </si>
  <si>
    <t>אג"ח בארץ - כללי-אג"ח כללי בארץ - עד 10% מניות-אג"ח כללי בארץ- עד 10% מניות ועם סימן קריאה</t>
  </si>
  <si>
    <t>אג"ח בארץ - כללי-אג"ח כללי בארץ - עד 10% מניות-אג"ח כללי בארץ- עד 10% מניות ללא סימן קריאה</t>
  </si>
  <si>
    <t>אג"ח בארץ - כללי-אג"ח כללי בארץ - עד 20% מניות</t>
  </si>
  <si>
    <t>אג"ח בארץ - כללי-אג"ח כללי בארץ - עד 30% מניות</t>
  </si>
  <si>
    <t>אג"ח בארץ - מדינה-אג"ח מדינה כללי- עד 20% מניות</t>
  </si>
  <si>
    <t>אג"ח בארץ - מדינה-אג"ח מדינה כללי - ללא מניות</t>
  </si>
  <si>
    <t>אג"ח בארץ - מדינה-אג"ח מדינה כללי - עד 10% מניות</t>
  </si>
  <si>
    <t>אג"ח בארץ - מדינה-אג"ח מדינה משולבת - חשיפה מרבית מעל 10% מניות</t>
  </si>
  <si>
    <t>אג"ח בארץ - מדינה-אג"ח מדינה משולבת - ללא מניות</t>
  </si>
  <si>
    <t>אג"ח בארץ - מדינה-אג"ח מדינה משולבת - עד 10% מניות</t>
  </si>
  <si>
    <t>אג"ח בארץ - מדינה-אג"ח מדינה צמוד מדד- ללא מניות</t>
  </si>
  <si>
    <t>אג"ח בארץ - מדינה-אג"ח מדינה צמוד מדד- עד 10% מניות</t>
  </si>
  <si>
    <t>אג"ח בארץ - מדינה-אג"ח מדינה צמוד מדד-צמודות מדד- מדד אחר</t>
  </si>
  <si>
    <t>אג"ח בארץ - מדינה-אג"ח מדינה צמוד מדד-צמודות מדד - ממשלתיות</t>
  </si>
  <si>
    <t>אג"ח בארץ - מדינה-אג"ח מדינה צמוד מדד-צמודות מדד - ממשלתיות 0-2 שנים</t>
  </si>
  <si>
    <t>אג"ח בארץ - מדינה-אג"ח מדינה צמוד מדד-צמודות מדד - ממשלתיות 2-5 שנים</t>
  </si>
  <si>
    <t>אג"ח בארץ - מדינה-אג"ח מדינה צמוד מדד-צמודות מדד - ממשלתיות 5-10 שנים</t>
  </si>
  <si>
    <t>אג"ח בארץ - מדינה-אג"ח מדינה שקליות- ללא מניות</t>
  </si>
  <si>
    <t>אג"ח בארץ - מדינה-אג"ח מדינה שקליות- עד 10% מניות</t>
  </si>
  <si>
    <t>אג"ח בארץ - מדינה-אג"ח מדינה שקליות -מק"מ</t>
  </si>
  <si>
    <t>אג"ח בארץ - מדינה-אג"ח מדינה שקליות -שקליות- מדד אחר</t>
  </si>
  <si>
    <t>אג"ח בארץ - מדינה-אג"ח מדינה שקליות -שקליות ממשלתיות</t>
  </si>
  <si>
    <t>אג"ח בארץ - מדינה-אג"ח מדינה שקליות -שקליות ריבית משתנה ממשלתיות</t>
  </si>
  <si>
    <t>אג"ח בארץ - מדינה-אג"ח מדינה שקליות -שקליות ריבית קבועה ממשלתיות</t>
  </si>
  <si>
    <t>אג"ח בארץ - מדינה-אג"ח מדינה שקליות -שקליות ריבית קבועה ממשלתיות 0-2 שנים</t>
  </si>
  <si>
    <t>אג"ח בארץ - מדינה-אג"ח מדינה שקליות -שקליות ריבית קבועה ממשלתיות 2-5 שנים</t>
  </si>
  <si>
    <t>אג"ח בארץ - מדינה-אג"ח מדינה שקליות -שקליות ריבית קבועה ממשלתיות 5+ שנים</t>
  </si>
  <si>
    <t>אג"ח בארץ - מדינה-אג"ח ממשלתיות</t>
  </si>
  <si>
    <t>אג"ח בארץ משולבת - כללי-אג"ח כללי בארץ משולבת - חשיפה מרבית מעל 30% מניות</t>
  </si>
  <si>
    <t>אג"ח בארץ משולבת - כללי-אג"ח כללי בארץ משולבת - ללא מניות</t>
  </si>
  <si>
    <t>אג"ח בארץ משולבת - כללי-אג"ח כללי בארץ משולבת - עד 10% מניות</t>
  </si>
  <si>
    <t>אג"ח בארץ משולבת - כללי-אג"ח כללי בארץ משולבת - עד 20% מניות</t>
  </si>
  <si>
    <t>אג"ח בארץ משולבת - כללי-אג"ח כללי בארץ משולבת - עד 30% מניות</t>
  </si>
  <si>
    <t>אג"ח בחו"ל - אג"ח חשופת דולר - מדד אחר</t>
  </si>
  <si>
    <t>אג"ח בחו"ל - אג"ח מנוטרלת מט"ח</t>
  </si>
  <si>
    <t>אג"ח בחו"ל - אג"ח חשופת דולר</t>
  </si>
  <si>
    <t>אג"ח בחו"ל - אג"ח חשופת מט"ח</t>
  </si>
  <si>
    <t>אג"ח בחו"ל - אג"ח מוגנת מט"ח</t>
  </si>
  <si>
    <t>אג"ח בחו"ל - אג"ח נקובת מט"ח</t>
  </si>
  <si>
    <t>אגד קרנות - אגד חוץ</t>
  </si>
  <si>
    <t>אגד קרנות - אגד ישראלי</t>
  </si>
  <si>
    <t>גמישות</t>
  </si>
  <si>
    <t>ממונפות-ממונפות בחסר בסיכון גבוה-אג"ח בארץ</t>
  </si>
  <si>
    <t>ממונפות-ממונפות בחסר בסיכון גבוה-מניות בארץ</t>
  </si>
  <si>
    <t>ממונפות-ממונפות בחסר בסיכון גבוה-מניות בחו"ל</t>
  </si>
  <si>
    <t>ממונפות-ממונפות בסיכון גבוה-מניות בארץ</t>
  </si>
  <si>
    <t>ממונפות-ממונפות בסיכון גבוה-מניות בחו"ל</t>
  </si>
  <si>
    <t>ממונפות ואסטרטגיות-ממונפות אחר</t>
  </si>
  <si>
    <t>ממונפות ואסטרטגיות-ממונפות בסיכון גבוה</t>
  </si>
  <si>
    <t>מניות בארץ - מניות בארץ משולבת</t>
  </si>
  <si>
    <t>מניות בארץ - מניות כללי-מדד אחר</t>
  </si>
  <si>
    <t>מניות בארץ - מניות כללי-ת"א צמיחה</t>
  </si>
  <si>
    <t>מניות בארץ - מניות כללי-תל- דיב</t>
  </si>
  <si>
    <t>מניות בארץ - מניות לפי ענפים</t>
  </si>
  <si>
    <t>מניות בארץ - מניות לפי ענפים-מדד אחר</t>
  </si>
  <si>
    <t>מניות בארץ - מניות לפי ענפים-ת"א בנקים</t>
  </si>
  <si>
    <t>מניות בארץ - מניות לפי ענפים-ת"א גלובל- בלוטק</t>
  </si>
  <si>
    <t>מניות בארץ - מניות לפי ענפים-ת"א נדל"ן</t>
  </si>
  <si>
    <t>מניות בארץ - מניות לפי ענפים-ת"א נפט וגז</t>
  </si>
  <si>
    <t>מניות בארץ - מניות לפי ענפים-ת"א פיננסים</t>
  </si>
  <si>
    <t>מניות בחו"ל - מניות בחו"ל משולבת</t>
  </si>
  <si>
    <t>מניות בחו"ל - מניות גיאוגרפי-ארה"ב חשופת מט"ח</t>
  </si>
  <si>
    <t>מניות בחו"ל - מניות גיאוגרפי-מניות גיאוגרפי אחר חשופת מט"ח</t>
  </si>
  <si>
    <t>מניות בחו"ל - מניות גיאוגרפי-מניות גיאוגרפי מוגנת מט"ח</t>
  </si>
  <si>
    <t>מניות בחו"ל - מניות גיאוגרפי - חשופת מט"ח-אירופה - מדד אחר</t>
  </si>
  <si>
    <t>מניות בחו"ל - מניות גיאוגרפי - חשופת מט"ח-אסיה - מדד אחר</t>
  </si>
  <si>
    <t>מניות בחו"ל - מניות גיאוגרפי - חשופת מט"ח-ארה"ב - מדד אחר</t>
  </si>
  <si>
    <t>מניות בחו"ל - מניות גיאוגרפי - חשופת מט"ח-חו"ל גיאוגרפי אחר - מדד אחר</t>
  </si>
  <si>
    <t>מניות בחו"ל - מניות גיאוגרפי - מנוטרלת מט"ח-אירופה - מדד אחר</t>
  </si>
  <si>
    <t>מניות בחו"ל - מניות גיאוגרפי - מנוטרלת מט"ח-אסיה - מדד אחר</t>
  </si>
  <si>
    <t>מניות בחו"ל - מניות גיאוגרפי - מנוטרלת מט"ח-ארה"ב - מדד אחר</t>
  </si>
  <si>
    <t>מניות בחו"ל - מניות גיאוגרפי - מנוטרלת מט"ח-חו"ל גיאוגרפי אחר</t>
  </si>
  <si>
    <t>מניות בחו"ל - מניות גיאוגרפי - מנוטרלת מט"ח-שווקים מתעוררים</t>
  </si>
  <si>
    <t>מניות בחו"ל - מניות כללי בחו"ל - מניות חו"ל נקובת מט"ח</t>
  </si>
  <si>
    <t>מניות בחו"ל - מניות כללי בחו"ל - מניות כללי בחו"ל חשופת מט"ח</t>
  </si>
  <si>
    <t>מניות בחו"ל - מניות כללי בחו"ל - מניות כללי בחו"ל מוגנת מט"ח</t>
  </si>
  <si>
    <t>מניות בחו"ל - מניות כללי בחו"ל - חשופת מט"ח-מניות כללי בחו"ל - מדד אחר</t>
  </si>
  <si>
    <t>מניות בחו"ל - מניות כללי בחו"ל - מנוטרלת מט"ח-מניות כללי בחו"ל</t>
  </si>
  <si>
    <t>מניות בחו"ל - מניות לפי ענפים בחו"ל</t>
  </si>
  <si>
    <t>מניות בחו"ל - מניות לפי ענפים בחו"ל - חשופת מט"ח-ענפים אחרים</t>
  </si>
  <si>
    <t>מניות בחו"ל - מניות לפי ענפים בחו"ל - מנוטרלת מט"ח-ענפים אחרים</t>
  </si>
  <si>
    <t>סחורות-מדד סחורות</t>
  </si>
  <si>
    <t>סחורות-סחורה</t>
  </si>
  <si>
    <t>קרן גידור בנאמנות</t>
  </si>
  <si>
    <t>קרן כספית-כספית מט"חית עם קונצרני-חשופת דולר</t>
  </si>
  <si>
    <t>קרן כספית-כספית מט"חית עם קונצרני-נקובת מט"ח</t>
  </si>
  <si>
    <t>קרן כספית-כספית שקלית-כספית שקלית ללא קונצרני</t>
  </si>
  <si>
    <t>קרן כספית-כספית שקלית-כספית שקלית עם קונצרני</t>
  </si>
  <si>
    <t>קרן סגורה-קרן טכנולוגיה עילית</t>
  </si>
  <si>
    <t>Asset Allocation Funds</t>
  </si>
  <si>
    <t>Bond/Fixed Income Funds</t>
  </si>
  <si>
    <t>Commodity Funds</t>
  </si>
  <si>
    <t>Currency Funds</t>
  </si>
  <si>
    <t>Equity Funds</t>
  </si>
  <si>
    <t>Index Funds</t>
  </si>
  <si>
    <t>Real Estate Funds</t>
  </si>
  <si>
    <t>Sustainable Funds</t>
  </si>
  <si>
    <t>נכס בסיס/סוג הנכס</t>
  </si>
  <si>
    <t>אשראי בגין נדל"ן יזמי</t>
  </si>
  <si>
    <t>אשראי קמעונאי</t>
  </si>
  <si>
    <t>בעלי חיים</t>
  </si>
  <si>
    <t>גרעינים וחיטה</t>
  </si>
  <si>
    <t>מדד המחירים לצרכן</t>
  </si>
  <si>
    <t>מדדי סחורות</t>
  </si>
  <si>
    <t>מט"ח</t>
  </si>
  <si>
    <t>מניות לרבות מדדי מניות</t>
  </si>
  <si>
    <t>משכנתאות או תיקי משכנתאות</t>
  </si>
  <si>
    <t>מתכות</t>
  </si>
  <si>
    <t>סחורות חקלאיות רכות</t>
  </si>
  <si>
    <t>ריבית ואג"ח</t>
  </si>
  <si>
    <t>קונסורציום/סינדיקציה</t>
  </si>
  <si>
    <t>סוג הצמדה</t>
  </si>
  <si>
    <t>לא צמוד</t>
  </si>
  <si>
    <t>צמוד למדד המחירים לצרכן</t>
  </si>
  <si>
    <t>צמוד למט"ח</t>
  </si>
  <si>
    <t>צמוד למדד אחר</t>
  </si>
  <si>
    <t>סוג בטוחה</t>
  </si>
  <si>
    <t>אג"ח סחיר</t>
  </si>
  <si>
    <t>אג"ח לא סחיר</t>
  </si>
  <si>
    <t>בטוחה פיזית אחרת</t>
  </si>
  <si>
    <t>בטוחה פיננסית אחרת</t>
  </si>
  <si>
    <t>חסכון עמיתים/מבוטחים</t>
  </si>
  <si>
    <t>כלי רכב</t>
  </si>
  <si>
    <t>ללא בטחונות</t>
  </si>
  <si>
    <t>מניות סחירות</t>
  </si>
  <si>
    <t>מניות לא סחירות</t>
  </si>
  <si>
    <t>נגזרי אשראי</t>
  </si>
  <si>
    <t>נדל"ן אחר - נדל"ן מניב</t>
  </si>
  <si>
    <r>
      <t xml:space="preserve">נדל"ן </t>
    </r>
    <r>
      <rPr>
        <b/>
        <sz val="11"/>
        <color theme="1"/>
        <rFont val="Arial"/>
        <family val="2"/>
        <scheme val="minor"/>
      </rPr>
      <t>שלא</t>
    </r>
    <r>
      <rPr>
        <sz val="11"/>
        <color theme="1"/>
        <rFont val="Arial"/>
        <family val="2"/>
        <charset val="177"/>
        <scheme val="minor"/>
      </rPr>
      <t xml:space="preserve"> בגינו ניתנה ההלוואה</t>
    </r>
  </si>
  <si>
    <t>נדל"ן אחר - נדל"ן לא מניב</t>
  </si>
  <si>
    <t>נדל"ן אחר - קרקע</t>
  </si>
  <si>
    <t>נדל"ן עבורו התקבלה ההלוואה</t>
  </si>
  <si>
    <t>ערבות בנקאית</t>
  </si>
  <si>
    <t>קרנות השקעה</t>
  </si>
  <si>
    <t>שעבוד שוטף</t>
  </si>
  <si>
    <t>שעבוד שלילי</t>
  </si>
  <si>
    <t>תזרים עמלות</t>
  </si>
  <si>
    <t>תזרים מזומנים</t>
  </si>
  <si>
    <t>תזרים מפרויקטים</t>
  </si>
  <si>
    <t>זכות חזרה</t>
  </si>
  <si>
    <t>מבנה לוח סילוקין</t>
  </si>
  <si>
    <t>בולט (Bullet)</t>
  </si>
  <si>
    <t>בלון</t>
  </si>
  <si>
    <t>קרן שווה</t>
  </si>
  <si>
    <t>שפיצר</t>
  </si>
  <si>
    <t xml:space="preserve">אחר </t>
  </si>
  <si>
    <t>זכות פירעון מוקדם</t>
  </si>
  <si>
    <t>מאפיין הלווואת מתואמות זכויות מקרקעין</t>
  </si>
  <si>
    <t>נדל"ן מניב - משרדים</t>
  </si>
  <si>
    <t>נדל"ן מניב
 - מסחר</t>
  </si>
  <si>
    <t>נדל"ן מניב
 - מגורים (כולל דיור מוגן)</t>
  </si>
  <si>
    <t>נדל"ן מניב
 - מלונאות</t>
  </si>
  <si>
    <t>נדל"ן מניב
 - לוגיסטיקה</t>
  </si>
  <si>
    <t>נדל"ן מניב
 - תעשייה</t>
  </si>
  <si>
    <t>נדל"ן מניב
 - אחר/לא מסווג</t>
  </si>
  <si>
    <t>ייזום נדל"ן לבניה של נכס ספציפי - משרדים</t>
  </si>
  <si>
    <t>ייזום נדל"ן לבניה של נכס ספציפי - מסחר</t>
  </si>
  <si>
    <t>ייזום נדל"ן לבניה של נכס ספציפי - מגורים (כולל דיור מוגן)</t>
  </si>
  <si>
    <t>ייזום נדל"ן לבניה של נכס ספציפי -   מזה: בליווי פיננסי סגור</t>
  </si>
  <si>
    <t>ייזום נדל"ן לבניה של נכס ספציפי - מלונאות</t>
  </si>
  <si>
    <t>ייזום נדל"ן לבניה של נכס ספציפי - לוגיסטיקה</t>
  </si>
  <si>
    <t>ייזום נדל"ן לבניה של נכס ספציפי - תעשייה</t>
  </si>
  <si>
    <t>ייזום נדל"ן לבניה של נכס ספציפי - אחר/לא מסווג</t>
  </si>
  <si>
    <t>קבוצות רכישה - משרדים</t>
  </si>
  <si>
    <t>קבוצות רכישה - מסחר</t>
  </si>
  <si>
    <t>קבוצות רכישה - מגורים (כולל דיור מוגן)</t>
  </si>
  <si>
    <t>קבוצות רכישה - אחר/לא מסווג</t>
  </si>
  <si>
    <t>קרקעות - משרדים</t>
  </si>
  <si>
    <t>קרקעות - מסחר</t>
  </si>
  <si>
    <t>קרקעות - מגורים (כולל דיור מוגן)</t>
  </si>
  <si>
    <t>קרקעות - מלונאות</t>
  </si>
  <si>
    <t>קרקעות - לוגיסטיקה</t>
  </si>
  <si>
    <t>קרקעות - תעשייה</t>
  </si>
  <si>
    <t>קרקעות - אחר/לא מסווג</t>
  </si>
  <si>
    <t>קרקעות - שאינן זמינות לבניה</t>
  </si>
  <si>
    <t>תשתיות - שלב הקמה</t>
  </si>
  <si>
    <t>תשתיות - שלב תפעול</t>
  </si>
  <si>
    <t>פעילות שוטפת של התאגיד - משרדים</t>
  </si>
  <si>
    <t>פעילות שוטפת של התאגיד - מסחר</t>
  </si>
  <si>
    <t>פעילות שוטפת של התאגיד - מגורים (כולל דיור מוגן)</t>
  </si>
  <si>
    <t>פעילות שוטפת של התאגיד - מלונאות</t>
  </si>
  <si>
    <t>פעילות שוטפת של התאגיד - אחר/לא מסווג</t>
  </si>
  <si>
    <t>אשראי לקבלנים - הון חוזר</t>
  </si>
  <si>
    <t>אשראי לקבלנים - ערבויות מכרז, ביצוע וכד'</t>
  </si>
  <si>
    <t>אשראי לקבלנים - למטרות ארוכות טווח</t>
  </si>
  <si>
    <t xml:space="preserve">אשראי אחר בענף הנדל"ן
 (לרבות אשראי לכל מטרה) - אשראי לפעילות הונית </t>
  </si>
  <si>
    <t>אשראי אחר בענף הנדל"ן
 (לרבות אשראי לכל מטרה) - אחר/לא מסווג</t>
  </si>
  <si>
    <t>משתנה</t>
  </si>
  <si>
    <t xml:space="preserve">קבועה </t>
  </si>
  <si>
    <t>האם סווג כחוב בעייתי</t>
  </si>
  <si>
    <t>אסטרטגיית קרן ההשקעה</t>
  </si>
  <si>
    <t>FOF/Managed Account</t>
  </si>
  <si>
    <t>Co-Investment/Direct</t>
  </si>
  <si>
    <t>Core</t>
  </si>
  <si>
    <t>Core-Plus</t>
  </si>
  <si>
    <t>Debt Infrastructure</t>
  </si>
  <si>
    <t>Opportunistic Infrastructure</t>
  </si>
  <si>
    <t>Value Added Infrastructure</t>
  </si>
  <si>
    <t>Value Added Real Estate</t>
  </si>
  <si>
    <t>Direct Real Estate</t>
  </si>
  <si>
    <t>Opportunistic Real Estate</t>
  </si>
  <si>
    <t>Distressed Real Estate</t>
  </si>
  <si>
    <t>Direct Lending Debt</t>
  </si>
  <si>
    <t>Mezzanine Debt</t>
  </si>
  <si>
    <t>Special Situations Debt</t>
  </si>
  <si>
    <t>Distressed Debt</t>
  </si>
  <si>
    <t>Venture Debt</t>
  </si>
  <si>
    <t>Balanced</t>
  </si>
  <si>
    <t>Buyout</t>
  </si>
  <si>
    <t>Leveraged Buyout</t>
  </si>
  <si>
    <t>Growth Venture Capital</t>
  </si>
  <si>
    <t>Seed/Early Stage Venture Capital</t>
  </si>
  <si>
    <t>Secondaries</t>
  </si>
  <si>
    <t>Turnaround</t>
  </si>
  <si>
    <t>סעיף מאזני</t>
  </si>
  <si>
    <t>זכויות אוויר (Air Rights)</t>
  </si>
  <si>
    <t>חממת שרתים</t>
  </si>
  <si>
    <t>חניון</t>
  </si>
  <si>
    <t>לוגיסטיקה ותעשייה</t>
  </si>
  <si>
    <t>מגדלי תקשורת</t>
  </si>
  <si>
    <t>מגורים (כולל דיור מוגן)</t>
  </si>
  <si>
    <t>מלונאות</t>
  </si>
  <si>
    <t>משרדים</t>
  </si>
  <si>
    <t>קניון</t>
  </si>
  <si>
    <t>קרקע/זכויות מקרקעין</t>
  </si>
  <si>
    <t>בתכנון/בהיתרים</t>
  </si>
  <si>
    <t>בתכנון / בהיתרים</t>
  </si>
  <si>
    <t>שלבים התחלתיים</t>
  </si>
  <si>
    <t>בבנייה שלבים התחלתיים (עד 30% ביצוע) – לפי אומדן עלות השקעה כוללת צפויה</t>
  </si>
  <si>
    <t>שלבים מתקדמים</t>
  </si>
  <si>
    <t>בבנייה שלבים מתקדמים (עד 70% ביצוע) - לפי אומדן עלות השקעה כוללת צפויה</t>
  </si>
  <si>
    <t>בשלבי גמר</t>
  </si>
  <si>
    <t>בבנייה בשלבי גמר (מעל 70% ביצוע) - לפי אומדן עלות השקעה כוללת צפויה</t>
  </si>
  <si>
    <t>בשימוש</t>
  </si>
  <si>
    <t xml:space="preserve">בשימוש </t>
  </si>
  <si>
    <t>בשיפוץ</t>
  </si>
  <si>
    <t>בשיפוץ – שיפוץ מהותי שאומדן עלותו מהווה מעל ל-50% משווי הנכס.</t>
  </si>
  <si>
    <t>בהסבה/שינויי ייעוד</t>
  </si>
  <si>
    <t>בהסבה/שינוי ייעוד – אם מעל ל-50% משווי הנכס מוסב לשימוש אחר.</t>
  </si>
  <si>
    <t>בהרחבה</t>
  </si>
  <si>
    <t xml:space="preserve">השיטה שבאמצעותה נקבע שווי הנכס </t>
  </si>
  <si>
    <t>שיטת החילוץ</t>
  </si>
  <si>
    <t>Residual</t>
  </si>
  <si>
    <t xml:space="preserve">שיטה השוואתית </t>
  </si>
  <si>
    <t>Comparison</t>
  </si>
  <si>
    <t xml:space="preserve">היוון תזרים </t>
  </si>
  <si>
    <t>Discounted Cash Flows</t>
  </si>
  <si>
    <t>שיטת ההכנסה</t>
  </si>
  <si>
    <t>Direct Capitalization</t>
  </si>
  <si>
    <t>משולב</t>
  </si>
  <si>
    <t>גורם תלוי/פנימי</t>
  </si>
  <si>
    <t>דיווח מנהל הקרן</t>
  </si>
  <si>
    <t>חברת ציטוט</t>
  </si>
  <si>
    <t>מומחה בלתי תלוי</t>
  </si>
  <si>
    <t>קיימת תלות</t>
  </si>
  <si>
    <t>אי-תלות</t>
  </si>
  <si>
    <t>עלות מופחתת</t>
  </si>
  <si>
    <t>תדירות Reset</t>
  </si>
  <si>
    <t>יומי</t>
  </si>
  <si>
    <t>שבועי</t>
  </si>
  <si>
    <t>חודשי</t>
  </si>
  <si>
    <t>רבעוני</t>
  </si>
  <si>
    <t>חצי-שנתי</t>
  </si>
  <si>
    <t>שנתי</t>
  </si>
  <si>
    <t>ללא</t>
  </si>
  <si>
    <t>סוג הסליקה</t>
  </si>
  <si>
    <t>Delivery</t>
  </si>
  <si>
    <t>No-delivery</t>
  </si>
  <si>
    <t>ריבית עוגן</t>
  </si>
  <si>
    <t>ריבית בנק ישראל</t>
  </si>
  <si>
    <t>ריבית פריים</t>
  </si>
  <si>
    <t>Libor</t>
  </si>
  <si>
    <t>€STR</t>
  </si>
  <si>
    <t>Eonia</t>
  </si>
  <si>
    <t>Euribor</t>
  </si>
  <si>
    <t>SOFR</t>
  </si>
  <si>
    <t>Sonia</t>
  </si>
  <si>
    <t>Telbor</t>
  </si>
  <si>
    <t>Tona</t>
  </si>
  <si>
    <t>תקופת ריבית עוגן</t>
  </si>
  <si>
    <t>נספח התחשבנות בטחונות (CSA)</t>
  </si>
  <si>
    <t>קיים חוזה</t>
  </si>
  <si>
    <t>לא קיים חוזה</t>
  </si>
  <si>
    <t>גורם מצטט</t>
  </si>
  <si>
    <t>הצד הנגדי</t>
  </si>
  <si>
    <t>גורם אחר</t>
  </si>
  <si>
    <t>פקטור מוביל</t>
  </si>
  <si>
    <t>מדדי מניות</t>
  </si>
  <si>
    <t>מדינה/איזור גאוגרפי</t>
  </si>
  <si>
    <t>ממונף</t>
  </si>
  <si>
    <t>מניות</t>
  </si>
  <si>
    <t>שווי שוק</t>
  </si>
  <si>
    <t>תנודתיות</t>
  </si>
  <si>
    <t>פקטור נוסף</t>
  </si>
  <si>
    <t>כווית</t>
  </si>
  <si>
    <t>Emerging Markets</t>
  </si>
  <si>
    <r>
      <rPr>
        <strike/>
        <sz val="11"/>
        <color theme="1"/>
        <rFont val="Arial"/>
        <family val="2"/>
        <scheme val="minor"/>
      </rPr>
      <t>שווקים מתעוררים</t>
    </r>
    <r>
      <rPr>
        <sz val="11"/>
        <color theme="1"/>
        <rFont val="Arial"/>
        <family val="2"/>
        <scheme val="minor"/>
      </rPr>
      <t xml:space="preserve"> לפי הגדרת MSCI</t>
    </r>
  </si>
  <si>
    <t>Developed Markets</t>
  </si>
  <si>
    <t>Frontier Markets</t>
  </si>
  <si>
    <t>גלובלי בלי ארה"ב</t>
  </si>
  <si>
    <t>מדדים</t>
  </si>
  <si>
    <t>ריביות</t>
  </si>
  <si>
    <t>מט"ח/₪</t>
  </si>
  <si>
    <t>מט"ח/מט"ח</t>
  </si>
  <si>
    <t>Mega cap</t>
  </si>
  <si>
    <t>Large cap</t>
  </si>
  <si>
    <t>Mid cap</t>
  </si>
  <si>
    <t>Small cap</t>
  </si>
  <si>
    <t>האם קיים קנס בגין יציאה מוקדמת</t>
  </si>
  <si>
    <t>מזומנים ושווי מזומנים</t>
  </si>
  <si>
    <t>מזומן ועו"ש בש"ח</t>
  </si>
  <si>
    <t>בטחונות שוטפים</t>
  </si>
  <si>
    <t>מזומן ועו"ש נקוב במט"ח</t>
  </si>
  <si>
    <t>פח"ק/פר"י</t>
  </si>
  <si>
    <t>פק"מ לתקופה של עד שלושה חודשים</t>
  </si>
  <si>
    <t>פקדון במט"ח עד שלושה חודשים</t>
  </si>
  <si>
    <t>פקדון צמוד למדד המחירים לצרכן עד שלושה חודשים</t>
  </si>
  <si>
    <t>פקדון צמוד מט"ח עד שלושה חודשים (פצ"מ)</t>
  </si>
  <si>
    <t>קופה קטנה</t>
  </si>
  <si>
    <t>איגרות חוב ממשלתיות</t>
  </si>
  <si>
    <t>צמוד למדד המחירים לצרכן בריבית משתנה</t>
  </si>
  <si>
    <t>צמוד מט"ח בריבית משתנה</t>
  </si>
  <si>
    <t>נקוב במט"ח</t>
  </si>
  <si>
    <t>ניירות ערך מסחריים</t>
  </si>
  <si>
    <t>איגרות חוב</t>
  </si>
  <si>
    <t>לא צמוד למדד המחירים לצרכן</t>
  </si>
  <si>
    <t>אג"ח להמרה לא צמוד למדד המחירים לצרכן</t>
  </si>
  <si>
    <t>אג"ח להמרה צמוד למדד המחירים לצרכן</t>
  </si>
  <si>
    <t>אג"ח להמרה צמוד למט"ח</t>
  </si>
  <si>
    <t>אג"ח להמרה צמוד למדד אחר</t>
  </si>
  <si>
    <t>אג"ח שנרכש ביון 04/11/2008 ועד 31/03/2015 ונמדד בעלות מופחתת</t>
  </si>
  <si>
    <t>מניות, מניות בכורה ויחידות השתתפות</t>
  </si>
  <si>
    <t>מניות בכורה</t>
  </si>
  <si>
    <t>יחידות השתתפות</t>
  </si>
  <si>
    <t>חברה בפירוק</t>
  </si>
  <si>
    <t xml:space="preserve"> In liquidation/administration</t>
  </si>
  <si>
    <t>SPAC</t>
  </si>
  <si>
    <t>Special Puropse Acquistion Company/Blank Check Company</t>
  </si>
  <si>
    <t>TASE UP</t>
  </si>
  <si>
    <t>עוקב אחר מדדי מניות בישראל</t>
  </si>
  <si>
    <t>עוקב אחר מדדי מניות בחו"ל</t>
  </si>
  <si>
    <t>עוקב אחר מדדים אחרים בישראל</t>
  </si>
  <si>
    <t>עוקב אחר מדדים אחרים בחו"ל</t>
  </si>
  <si>
    <t>מכירה בחסר (שורט)</t>
  </si>
  <si>
    <t>קרנות נאמנות</t>
  </si>
  <si>
    <t>אג"ח קונצרני</t>
  </si>
  <si>
    <t>אג"ח ממשלתי</t>
  </si>
  <si>
    <t>אופציות</t>
  </si>
  <si>
    <t>מניה</t>
  </si>
  <si>
    <t>מדד</t>
  </si>
  <si>
    <t>קרן סל</t>
  </si>
  <si>
    <t>סחורה</t>
  </si>
  <si>
    <t>מוצרים מובנים</t>
  </si>
  <si>
    <t>קרן מובטחת</t>
  </si>
  <si>
    <t>קרן לא מובטחת</t>
  </si>
  <si>
    <t>מוצר מאוגח - שכבת חוב (Tranche) בדרוג AA- ומעלה</t>
  </si>
  <si>
    <t>מוצר מאוגח - שכבת חוב (Tranche) בדרוג BBB- ומעלה</t>
  </si>
  <si>
    <t>מוצר מאוגח - שכבת חוב (Tranche) בדרוג BB+ ומטה</t>
  </si>
  <si>
    <t>מוצר מאוגח - שכבת הון (Equity Tranche)</t>
  </si>
  <si>
    <t>לא סחיר איגרות חוב ממשלתיות</t>
  </si>
  <si>
    <t>לא סחיר איגרות חוב מיועדות</t>
  </si>
  <si>
    <t>חץ</t>
  </si>
  <si>
    <t>מירון בקרן פנסיה ותיקה</t>
  </si>
  <si>
    <t>ערד בקרן פנסיה ותיקה</t>
  </si>
  <si>
    <t>ערד בקרן פנסיה מקיפה חדשה</t>
  </si>
  <si>
    <t>פיקדון חשכ"ל</t>
  </si>
  <si>
    <t>אפיק השקעה מובטח תשואה</t>
  </si>
  <si>
    <t>החזקה באפיק השקעה מובטח תשואה</t>
  </si>
  <si>
    <t>התאמה לשווי ההוגן</t>
  </si>
  <si>
    <t xml:space="preserve">נכס או התחייבות בגין השלמת המדינה לתשואת היעד </t>
  </si>
  <si>
    <t>לא סחיר ניירות ערך מסחריים</t>
  </si>
  <si>
    <t>נש"ר</t>
  </si>
  <si>
    <t>לא סחיר איגרות חוב</t>
  </si>
  <si>
    <t>אג"ח להמרה לא צמוד למדד</t>
  </si>
  <si>
    <t>אג"ח לא סחיר שנרכש בין 04/11/2008 ועד 31/03/2015 ונמדד לפי עלות מופחתת</t>
  </si>
  <si>
    <t>לא סחיר מניות, מניות בכורה ויחידות השתתפות</t>
  </si>
  <si>
    <t>יחידות השתתפות אינשורטק</t>
  </si>
  <si>
    <t>יחידות השתתפות פינטק</t>
  </si>
  <si>
    <t>יחידות השתתפות תשתיות</t>
  </si>
  <si>
    <t>יחידות השתתפות אחרות</t>
  </si>
  <si>
    <t>מניות בכורה לא סחירות</t>
  </si>
  <si>
    <t>PIPE</t>
  </si>
  <si>
    <t>Private Equity in Public Equity</t>
  </si>
  <si>
    <t>משאבים טבעיים</t>
  </si>
  <si>
    <t>פרייבט אקוויטי</t>
  </si>
  <si>
    <t>קרן אנרגיה ותשתיות</t>
  </si>
  <si>
    <t>קרן גידור (Hedge Fund)</t>
  </si>
  <si>
    <t>קרן חוב</t>
  </si>
  <si>
    <t>קרן נדל"ן</t>
  </si>
  <si>
    <t>קרן השקעה אחרת</t>
  </si>
  <si>
    <t>לא סחיר אופציות</t>
  </si>
  <si>
    <t>ריבית</t>
  </si>
  <si>
    <t>הלוואות</t>
  </si>
  <si>
    <t>חברה מוחזקת</t>
  </si>
  <si>
    <t>יחיד שאינו עמית/מבוטח</t>
  </si>
  <si>
    <t>נושא משרה/עובד</t>
  </si>
  <si>
    <t>סוכן</t>
  </si>
  <si>
    <t>עמית/מבוטח</t>
  </si>
  <si>
    <t>תאגיד</t>
  </si>
  <si>
    <t>לא סחיר נגזרים אחרים</t>
  </si>
  <si>
    <t>Unfunded Swap</t>
  </si>
  <si>
    <t>נוסף במסגרת עדכון הרשימה - שם גיליון</t>
  </si>
  <si>
    <t>Funded Swap</t>
  </si>
  <si>
    <t>Unfunded Forward</t>
  </si>
  <si>
    <t>Funded Forward</t>
  </si>
  <si>
    <t>Unfunded Interest Rate Swap</t>
  </si>
  <si>
    <t>Funded Interest Rate Swap</t>
  </si>
  <si>
    <t>Unfunded Total Return/Equity Swap</t>
  </si>
  <si>
    <t>Funded Total Return/Equity Swap</t>
  </si>
  <si>
    <t>Repo</t>
  </si>
  <si>
    <t>עסקאות REPO</t>
  </si>
  <si>
    <t>לא סחיר מוצרים מובנים</t>
  </si>
  <si>
    <t>שכבת חוב (Tranche) בדרוג AA- ומעלה</t>
  </si>
  <si>
    <t>שכבת חוב (Tranche) בדרוג BBB- ומעלה</t>
  </si>
  <si>
    <t>שכבת חוב (Tranche) בדרוג BB+ ומטה</t>
  </si>
  <si>
    <t>שכבת הון (Equity Tranch)</t>
  </si>
  <si>
    <t>פיקדונות מעל 3 חודשים</t>
  </si>
  <si>
    <t>בטחונות לא שוטפים</t>
  </si>
  <si>
    <t>בטחונות לתקופה של מעל 3 חודשים</t>
  </si>
  <si>
    <t>זכויות מקרקעין</t>
  </si>
  <si>
    <t>נדל"ן מניב</t>
  </si>
  <si>
    <t>נדל"ן לא מניב</t>
  </si>
  <si>
    <t>נכסים אחרים</t>
  </si>
  <si>
    <t>התחייבות הממשלה בגין אי העלאת גיל הפרישה לנשים</t>
  </si>
  <si>
    <t>סיוע ממשלתי</t>
  </si>
  <si>
    <t>דיבידנד לקבל</t>
  </si>
  <si>
    <t>הכנסות עו"ש לקבל</t>
  </si>
  <si>
    <t>הפרשה למס</t>
  </si>
  <si>
    <t>התחייבות Forward</t>
  </si>
  <si>
    <t>זכאים בגין נדל"ן</t>
  </si>
  <si>
    <t>חוב בפיגור</t>
  </si>
  <si>
    <t>חייבים בגין מקדמות</t>
  </si>
  <si>
    <t xml:space="preserve">חייבים בגין עסקה עתידית </t>
  </si>
  <si>
    <t xml:space="preserve">חייבים בגין תקבולים </t>
  </si>
  <si>
    <t xml:space="preserve">חייבים בנאמנות </t>
  </si>
  <si>
    <t>חייבים והכנסות שכר דירה לקבל</t>
  </si>
  <si>
    <t>חייבים הלוואות</t>
  </si>
  <si>
    <t>חייבים העברות</t>
  </si>
  <si>
    <t>חייבים וזכאים בגין שיקוף</t>
  </si>
  <si>
    <t>חייבים וזכאים עמיתים</t>
  </si>
  <si>
    <t>חייבים זכאים במט"ח</t>
  </si>
  <si>
    <t>חייבים זכאים בש"ח</t>
  </si>
  <si>
    <t>חייבים/זכאים עמלת up front</t>
  </si>
  <si>
    <t>חלוקה בפועל מקרן השקעה</t>
  </si>
  <si>
    <t>יצירות אומנות</t>
  </si>
  <si>
    <t>מס במקור</t>
  </si>
  <si>
    <t>מעבר הפרשים</t>
  </si>
  <si>
    <t>מעבר מיזוגים</t>
  </si>
  <si>
    <t>מעבר נכסים</t>
  </si>
  <si>
    <t>מעבר פקדונות</t>
  </si>
  <si>
    <t>מקדמות מס</t>
  </si>
  <si>
    <t>עודפים</t>
  </si>
  <si>
    <t>פיגורים</t>
  </si>
  <si>
    <t>קיקר</t>
  </si>
  <si>
    <t>השקעה בחברות מוחזקות</t>
  </si>
  <si>
    <t>חברת בת</t>
  </si>
  <si>
    <t>חברה כלולה</t>
  </si>
  <si>
    <t>יתרות התחייבות להשקעה</t>
  </si>
  <si>
    <t>התחייבות להשקעה</t>
  </si>
  <si>
    <t>התחייבות להשקעה - צמיתה</t>
  </si>
  <si>
    <t>כאשר מועד המחויבות להשקעה הוא ללא תאריך ספציפי.</t>
  </si>
  <si>
    <t>התחייבות להשקעה - קרן בפירוק</t>
  </si>
  <si>
    <t>כאשר המחויבות להשקעה מסתיימת במועד פירוק הקרן.</t>
  </si>
  <si>
    <t>התחייבות להשקעה - קרן בהנזלה</t>
  </si>
  <si>
    <t>כאשר הקרן נמצאת בשלבי הנזלה (liquidation).</t>
  </si>
  <si>
    <t>מושעה</t>
  </si>
  <si>
    <t>שם גיליון</t>
  </si>
  <si>
    <t>שם סעיף</t>
  </si>
  <si>
    <t>מספר סעיף</t>
  </si>
  <si>
    <t>מידע שניתן לדווח רק לרשות</t>
  </si>
  <si>
    <t>ü</t>
  </si>
  <si>
    <t xml:space="preserve">שם נייר ערך </t>
  </si>
  <si>
    <t xml:space="preserve">סוג מספר מזהה מנפיק </t>
  </si>
  <si>
    <t xml:space="preserve">דירוג נייר הערך/המנפיק </t>
  </si>
  <si>
    <t>מניות, מב"כ ויה"ש</t>
  </si>
  <si>
    <t>נוסף במהדורה 12</t>
  </si>
  <si>
    <t>כתבי אופציה</t>
  </si>
  <si>
    <t>נכס בסיס (כתב אופציה)</t>
  </si>
  <si>
    <t>תאריך פקיעה</t>
  </si>
  <si>
    <t>שער מימוש</t>
  </si>
  <si>
    <t>יחס המרה</t>
  </si>
  <si>
    <t>חוזים עתידיים</t>
  </si>
  <si>
    <t>מספר קרן</t>
  </si>
  <si>
    <t>חודש הנפקת שכבה</t>
  </si>
  <si>
    <t>חודש הבדיקה</t>
  </si>
  <si>
    <t>שווי הנכסים באפיק (באלפי ש"ח)</t>
  </si>
  <si>
    <t xml:space="preserve">תאריך אחרון בו נבחנה בפועל ירידת ערך </t>
  </si>
  <si>
    <t>לא סחיר מניות, מב"כ ויה"ש</t>
  </si>
  <si>
    <t>מדינת התאגדות קרן השקעה</t>
  </si>
  <si>
    <t>מיקום משרד השותף הכללי</t>
  </si>
  <si>
    <t>NAV (במטבע הדיווח של קרן ההשקעה)</t>
  </si>
  <si>
    <t>שיעור החזקה בקרן השקעה</t>
  </si>
  <si>
    <t>לא סחיר כתבי אופציה</t>
  </si>
  <si>
    <t>מספר עסקה (רגל 1)</t>
  </si>
  <si>
    <t>מטבע פעילות (רגל 1)</t>
  </si>
  <si>
    <t>ערך נקוב (רגל 1)</t>
  </si>
  <si>
    <t>שווי הוגן במטבע הנסחר (רגל 1)</t>
  </si>
  <si>
    <t>שיעור מנכסי אפיק ההשקעה (רגל 1)</t>
  </si>
  <si>
    <t>שיעור מסך נכסי ההשקעה (רגל 1)</t>
  </si>
  <si>
    <t>מספר עסקה (רגל 2)</t>
  </si>
  <si>
    <t>מטבע פעילות (רגל 2)</t>
  </si>
  <si>
    <t>ערך נקוב (רגל 2)</t>
  </si>
  <si>
    <t>שווי הוגן במטבע הנסחר (רגל 2)</t>
  </si>
  <si>
    <t>שיעור מנכסי אפיק ההשקעה (רגל 2)</t>
  </si>
  <si>
    <t>שיעור מסך נכסי אפיק ההשקעה (רגל 2)</t>
  </si>
  <si>
    <t>שווי הוגן (נטו באלפי ש"ח)</t>
  </si>
  <si>
    <t>סוג הנכס</t>
  </si>
  <si>
    <t>מועד ההתקשרות בעסקה</t>
  </si>
  <si>
    <t>מועד סיום חוזי</t>
  </si>
  <si>
    <t>נספח התחשבנות בטחונות - CSA</t>
  </si>
  <si>
    <t>שיעור ריבית עוגן</t>
  </si>
  <si>
    <t>שער נכס הבסיס במועד ההתקשרות בעסקה</t>
  </si>
  <si>
    <t>שער הנגזר במועד ההתקשרות בעסקה</t>
  </si>
  <si>
    <t>שיעור הקנס בגין יציאה מוקדמת</t>
  </si>
  <si>
    <t>צד נגדי - Counterparty</t>
  </si>
  <si>
    <t>מאפיין הלוואות מתואמות עבור זכויות מקרקעין</t>
  </si>
  <si>
    <t>קונסורציום/ סינדיקציה</t>
  </si>
  <si>
    <t>מספר קונסורציום/ סינדיקציה</t>
  </si>
  <si>
    <t>תאריך העמדת הלוואה</t>
  </si>
  <si>
    <t xml:space="preserve">דירוג הלוואה/המנפיק </t>
  </si>
  <si>
    <t>שיעור תוספת/הפחתה לריבית העוגן</t>
  </si>
  <si>
    <t>שווי הבטוחות העומדות כנגד ההלוואה</t>
  </si>
  <si>
    <t>שיעור הבטוחות מהחוב</t>
  </si>
  <si>
    <t>מועד עדכון אחרון לשווי הבטוחות</t>
  </si>
  <si>
    <t>יעוד הלוואה</t>
  </si>
  <si>
    <t>שיעור ריבית בגין אי-ניצול מסגרת האשראי</t>
  </si>
  <si>
    <t>ערך נקוב</t>
  </si>
  <si>
    <t>שער הלוואה</t>
  </si>
  <si>
    <t>השקעה בחברה מוחזקת</t>
  </si>
  <si>
    <t>השקעה בחברות מוחזקת</t>
  </si>
  <si>
    <t>מסגרות אשראי</t>
  </si>
  <si>
    <t>ידווח בקבצי נכסי הנוסטרו בלבד</t>
  </si>
  <si>
    <t>שיעור מסך נכסי השקעה</t>
  </si>
  <si>
    <t>סך הכל נכסים</t>
  </si>
  <si>
    <t>יתרות התחייבויות להשקעה</t>
  </si>
  <si>
    <t>בנק לאומי לישראל בע"מ</t>
  </si>
  <si>
    <t>10-800</t>
  </si>
  <si>
    <t>AAA</t>
  </si>
  <si>
    <t>CHF</t>
  </si>
  <si>
    <t>CAD</t>
  </si>
  <si>
    <t>EUR</t>
  </si>
  <si>
    <t>JPY</t>
  </si>
  <si>
    <t>DKK</t>
  </si>
  <si>
    <t>GBP</t>
  </si>
  <si>
    <t>HKD</t>
  </si>
  <si>
    <t>סוג קובץ</t>
  </si>
  <si>
    <t>נכסי מבוטחים - חברת ביטוח</t>
  </si>
  <si>
    <t>in</t>
  </si>
  <si>
    <t>gm</t>
  </si>
  <si>
    <t>נכסי עמיתים - קרנות פנסיה</t>
  </si>
  <si>
    <t>pn</t>
  </si>
  <si>
    <t>נכסי אפיק השקעה מובטח תשואה</t>
  </si>
  <si>
    <t>ca</t>
  </si>
  <si>
    <t>נכסי נוסטרו - חברת ביטוח</t>
  </si>
  <si>
    <t>ni</t>
  </si>
  <si>
    <t>נכסי נוסטרו - חברה מנהלת</t>
  </si>
  <si>
    <t>nf</t>
  </si>
  <si>
    <t>יעוד הקובץ</t>
  </si>
  <si>
    <t>לממונה</t>
  </si>
  <si>
    <t>לציבור</t>
  </si>
  <si>
    <t>p</t>
  </si>
  <si>
    <t>רבעון</t>
  </si>
  <si>
    <t>01</t>
  </si>
  <si>
    <t>02</t>
  </si>
  <si>
    <t>03</t>
  </si>
  <si>
    <t>04</t>
  </si>
  <si>
    <t>שנה</t>
  </si>
  <si>
    <t>שם גוף מוסדי</t>
  </si>
  <si>
    <t>אי. אם. איי - עזר חברה לביטוח משכנתאות בע"מ</t>
  </si>
  <si>
    <t>איי. די. איי. חברה לביטוח בע"מ</t>
  </si>
  <si>
    <t>איי.אי.ג'י חברה לביטוח בע"מ</t>
  </si>
  <si>
    <t>איילון חברה לביטוח בע"מ</t>
  </si>
  <si>
    <t>אינפיניטי השתלמות, גמל ופנסיה בע"מ</t>
  </si>
  <si>
    <t>אלטשולר שחם גמל ופנסיה בע"מ</t>
  </si>
  <si>
    <t>אנליסט קופות גמל בע"מ</t>
  </si>
  <si>
    <t>ארם גמולים - חברה לניהול קופות גמל בע''מ</t>
  </si>
  <si>
    <t>אשרא - החברה הישראלית לביטוח יצוא בע"מ</t>
  </si>
  <si>
    <t>ב.ס.ס.ח. - החברה הישראלית לביטוח אשראי בע"מ</t>
  </si>
  <si>
    <t>ביטוח חקלאי אגודה מרכזית בע"מ</t>
  </si>
  <si>
    <t>גילעד גימלאות לעובדים דתיים בע"מ</t>
  </si>
  <si>
    <t>גל - ניהול קופות גמל לעובדי הוראה בע"מ</t>
  </si>
  <si>
    <t>דיויד שילד חברה לביטוח בע"מ</t>
  </si>
  <si>
    <t>החברה המנהלת של מינהל קרן ההשתלמות לפקידים עובדי המנהל והשירותים בע"מ</t>
  </si>
  <si>
    <t>החברה המנהלת של קרן הגמלאות של חברי "דן" בע"מ</t>
  </si>
  <si>
    <t>החברה המנהלת של קרן השתלמות של עובדי חברת החשמל לישראל בע"מ</t>
  </si>
  <si>
    <t>החברה המנהלת של רום קרן ההשתלמות לעובדי הרשויות המקומיות בע"מ</t>
  </si>
  <si>
    <t>החברה לניהול קופות התגמולים והפיצויים של עובדי בנק לאומי בע"מ</t>
  </si>
  <si>
    <t>החברה לניהול קופת התגמולים והפנסיה של עובדי הסוכנות היהודית לארץ ישראל בע"מ</t>
  </si>
  <si>
    <t>החברה לניהול קרן ההשתלמות להנדסאים וטכנאים בע"מ</t>
  </si>
  <si>
    <t>החברה לניהול קרן ההשתלמות לעובדי המדינה בע"מ</t>
  </si>
  <si>
    <t>החברה לניהול קרן השתלמות לאקדמאים במדעי החברה והרוח בע"מ</t>
  </si>
  <si>
    <t>החברה לניהול קרן השתלמות לביוכימאים  ומקרוביולוגים בע"מ</t>
  </si>
  <si>
    <t>החברה לניהול קרן השתלמות למשפטנים בע"מ</t>
  </si>
  <si>
    <t>החברה לניהול קרן השתלמות לשופטים בע"מ</t>
  </si>
  <si>
    <t>הכשרה חברה לביטוח בע"מ</t>
  </si>
  <si>
    <t>הלמן-אלדובי חח"י גמל בע"מ</t>
  </si>
  <si>
    <t>הנדסאים וטכנאים - חברה לניהול קופות גמל בע"מ</t>
  </si>
  <si>
    <t>הפניקס אקסלנס פנסיה וגמל בע"מ</t>
  </si>
  <si>
    <t>הפניקס חברה לביטוח בע"מ</t>
  </si>
  <si>
    <t>הראל חברה לביטוח בע"מ</t>
  </si>
  <si>
    <t>הראל פנסיה וגמל בע"מ</t>
  </si>
  <si>
    <t>ווישור חברה לביטוח בע"מ</t>
  </si>
  <si>
    <t>חברה לניהול קופות גמל של העובדים בעיריית תל - אביב יפו בע"מ</t>
  </si>
  <si>
    <t>חברת ב'ת למ'ד דל'ת בע"מ</t>
  </si>
  <si>
    <t>חברת הגמל לעובדי האוניברסיטה העברית בע"מ</t>
  </si>
  <si>
    <t>יהב - פ.ר.ח. - חברה לניהול קופות גמל בע"מ</t>
  </si>
  <si>
    <t>יהב אחים ואחיות - חברה לניהול קופות גמל בע"מ</t>
  </si>
  <si>
    <t>יהב רופאים - חברה לניהול קופות גמל בע"מ</t>
  </si>
  <si>
    <t>יוזמה קרן פנסיה לעצמאים בע"מ</t>
  </si>
  <si>
    <t>ילין לפידות ניהול קופות גמל בע"מ</t>
  </si>
  <si>
    <t>כלל חברה לביטוח אשראי בע"מ</t>
  </si>
  <si>
    <t>כלל חברה לביטוח בע"מ</t>
  </si>
  <si>
    <t>כלל פנסיה וגמל בע"מ</t>
  </si>
  <si>
    <t>לאומי קמ"פ בע"מ</t>
  </si>
  <si>
    <t>ליברה חברה לביטוח בע"מ</t>
  </si>
  <si>
    <t>לעתיד חברה לניהול קרנות פנסיה בע"מ</t>
  </si>
  <si>
    <t>מבטחים מוסד לביטוח סוציאלי של העובדים בע"מ</t>
  </si>
  <si>
    <t>מגדל חברה לביטוח בע"מ</t>
  </si>
  <si>
    <t>מגדל מקפת קרנות פנסיה וקופות גמל בע"מ</t>
  </si>
  <si>
    <t>מור גמל ופנסיה בע"מ</t>
  </si>
  <si>
    <t>מחוג - מינהל גמל לעובדי חברת חשמל לישראל בע"מ</t>
  </si>
  <si>
    <t>מחר - חברה לניהול קופות גמל בע"מ</t>
  </si>
  <si>
    <t>מיטב דש גמל ופנסיה בע"מ</t>
  </si>
  <si>
    <t>מנורה מבטחים ביטוח בע"מ</t>
  </si>
  <si>
    <t>מנורה מבטחים והסתדרות המהנדסים ניהול קופות גמל בע"מ</t>
  </si>
  <si>
    <t>מנורה מבטחים פנסיה וגמל בע"מ</t>
  </si>
  <si>
    <t>נתיב קרן הפנסיה של פועלי ועובדי מפעלי משק ההסתדרות בע"מ</t>
  </si>
  <si>
    <t>סלייס גמל בע"מ</t>
  </si>
  <si>
    <t>עגור חברה לניהול קופות גמל וקרנות השתלמות בע"מ</t>
  </si>
  <si>
    <t>עו"ס - חברה לניהול קופות גמל בע"מ</t>
  </si>
  <si>
    <t>עוצ"מ - אגודה שיתופית לניהול קופות גמל בע"מ</t>
  </si>
  <si>
    <t>עוצ"מ חברה לניהול קופות גמל והשתלמות בע"מ</t>
  </si>
  <si>
    <t>עמ"י - חברה לניהול קופות גמל ענפיות בע"מ</t>
  </si>
  <si>
    <t>ענבל חברה לביטוח בע"מ</t>
  </si>
  <si>
    <t>ק.ל.ע. - חברה לניהול קרן השתלמות לעובדים סוציאליים בע"מ</t>
  </si>
  <si>
    <t>קו הבריאות חברה לניהול קופות גמל בע"מ</t>
  </si>
  <si>
    <t>קופת הפנסיה לעובדי הדסה בע"מ</t>
  </si>
  <si>
    <t>קופת תגמולים של עובדי אל על נתיבי אוויר לישראל בע"מ אגודה שיתופית</t>
  </si>
  <si>
    <t>קופת תגמולים של עובדי התעשיה האוירית לישראל בע"מ</t>
  </si>
  <si>
    <t>קופת"ג של עובדי עירית חיפה</t>
  </si>
  <si>
    <t>קרן ביטוח הדדי לחברי הסתדרות עובדי המדינה בישראל בע"מ</t>
  </si>
  <si>
    <t>קרן ביטוח ופנסיה לפועלים חקלאים ובלתי מקצועיים בישראל אגודה שיתופית בע"מ</t>
  </si>
  <si>
    <t>קרן הביטוח והפנסיה של פועלי בנין ועבודות ציבוריות אגודה שיתופית בע"מ</t>
  </si>
  <si>
    <t>קרן הגמלאות המרכזית של עובדי ההסתדרות בע"מ</t>
  </si>
  <si>
    <t>קרן הגמלאות של חברי אגד בע"מ</t>
  </si>
  <si>
    <t>קרן החסכון לצבא הקבע - חברה לניהול קופות גמל בע"מ</t>
  </si>
  <si>
    <t>קרן לביטוח נזקי טבע בחקלאות בע"מ</t>
  </si>
  <si>
    <t>קרן מקפת מרכז לפנסיה ותגמולים אגודה שיתופית בע"מ</t>
  </si>
  <si>
    <t>קרנות השתלמות למורים ולגננות - חברה מנהלת בע"מ</t>
  </si>
  <si>
    <t>קרנות השתלמות למורים תיכוניים, מורי סמינרים ומפקחים - חברה מנהלת בע"מ</t>
  </si>
  <si>
    <t>רעות חברה לניהול קופות גמל בע"מ</t>
  </si>
  <si>
    <t>ש. שלמה חברה לביטוח בע"מ</t>
  </si>
  <si>
    <t>שומרה חברה לביטוח בע"מ</t>
  </si>
  <si>
    <t>שיבולת - חברה לניהול קופות גמל בע"מ</t>
  </si>
  <si>
    <t>תגמולים של עובדים בעירית ת"א-יפו א.ש. בע"מ</t>
  </si>
  <si>
    <t>שיעור מנכסי ההשקעה (רגל 2)</t>
  </si>
  <si>
    <t>שיעור מסך אפיק ההשקעה (רגל 2)</t>
  </si>
  <si>
    <t>שווי הוגן (נטו  באלפי ש"ח)</t>
  </si>
  <si>
    <t>5.66989E+11</t>
  </si>
  <si>
    <t xml:space="preserve">EUR   </t>
  </si>
  <si>
    <t>27/03/24</t>
  </si>
  <si>
    <t>02/07/24</t>
  </si>
  <si>
    <t>0</t>
  </si>
  <si>
    <t>לאומי</t>
  </si>
  <si>
    <t xml:space="preserve">USD   </t>
  </si>
  <si>
    <t>30/05/24</t>
  </si>
  <si>
    <t>56696998</t>
  </si>
  <si>
    <t xml:space="preserve">CAD   </t>
  </si>
  <si>
    <t>01/04/24</t>
  </si>
  <si>
    <t>12435</t>
  </si>
  <si>
    <t>56696997</t>
  </si>
  <si>
    <t>516705795</t>
  </si>
  <si>
    <t>הלוואה נמל חיפה</t>
  </si>
  <si>
    <t>299944700</t>
  </si>
  <si>
    <t>10/01/2023</t>
  </si>
  <si>
    <t>BBB-</t>
  </si>
  <si>
    <t>קבועה</t>
  </si>
  <si>
    <t>מרווח הוגן</t>
  </si>
  <si>
    <t>510960586</t>
  </si>
  <si>
    <t>ח.פ</t>
  </si>
  <si>
    <t>שווי לא צמוד571</t>
  </si>
  <si>
    <t>91571000</t>
  </si>
  <si>
    <t>05/11/2020</t>
  </si>
  <si>
    <t>AA+</t>
  </si>
  <si>
    <t>other</t>
  </si>
  <si>
    <t>06/12/2022</t>
  </si>
  <si>
    <t>31/03/2024</t>
  </si>
  <si>
    <t>אופציות על מדדים בחו"ל</t>
  </si>
  <si>
    <t>27430</t>
  </si>
  <si>
    <t>ODYSIGHT  אופציה לא סחירה (לשעבר SCOUTCAM)</t>
  </si>
  <si>
    <t>62018205</t>
  </si>
  <si>
    <t>31/03/2026</t>
  </si>
  <si>
    <t>29/04/2021</t>
  </si>
  <si>
    <t>מסלקת הבורסה</t>
  </si>
  <si>
    <t>520027152</t>
  </si>
  <si>
    <t>ארו-C0400.0M404</t>
  </si>
  <si>
    <t>IL0848307513</t>
  </si>
  <si>
    <t>נגזרים</t>
  </si>
  <si>
    <t>23/04/2024</t>
  </si>
  <si>
    <t>ארו-P0400.0M404</t>
  </si>
  <si>
    <t>IL0848308842</t>
  </si>
  <si>
    <t>דלר-C0365.0M405</t>
  </si>
  <si>
    <t>IL0848701798</t>
  </si>
  <si>
    <t>TASE </t>
  </si>
  <si>
    <t>29/05/2024</t>
  </si>
  <si>
    <t>דלר-P0365.0M405</t>
  </si>
  <si>
    <t>IL0848703695</t>
  </si>
  <si>
    <t>28/05/2024</t>
  </si>
  <si>
    <t>QQQ C460 17/05/24</t>
  </si>
  <si>
    <t>QQQ US 05/17/24 C460</t>
  </si>
  <si>
    <t>17/05/2024</t>
  </si>
  <si>
    <t>שווי הוגן (בש"ח)</t>
  </si>
  <si>
    <t>אי בי אי ניהול קרנות נאמנות בע"מ</t>
  </si>
  <si>
    <t>510791031</t>
  </si>
  <si>
    <t>איביאי טכנולגיית עילית</t>
  </si>
  <si>
    <t>IL0011425381</t>
  </si>
  <si>
    <t>מניות בישראל</t>
  </si>
  <si>
    <t>Invesco investment management limited</t>
  </si>
  <si>
    <t>635400KFAN415FMIGG54</t>
  </si>
  <si>
    <t>$INV-GIG CB-CACC</t>
  </si>
  <si>
    <t>LU1218206339</t>
  </si>
  <si>
    <t>White Oak</t>
  </si>
  <si>
    <t>213800M3HXZ3RG189568</t>
  </si>
  <si>
    <t>Ashoka India Opport Fd-D Usd</t>
  </si>
  <si>
    <t>IE00BH3N4915</t>
  </si>
  <si>
    <t>COMGEST SA</t>
  </si>
  <si>
    <t>635400JYB1RHBTRDH390</t>
  </si>
  <si>
    <t>Comgest -GR Yen Ia</t>
  </si>
  <si>
    <t>IE00BQ1YBP44</t>
  </si>
  <si>
    <t>Comgest growth europe</t>
  </si>
  <si>
    <t>IE00B5WN3467</t>
  </si>
  <si>
    <t>First trust</t>
  </si>
  <si>
    <t>549300QT3GGKQPIIB521</t>
  </si>
  <si>
    <t>FIRST TR NCESGII</t>
  </si>
  <si>
    <t>US33737A1088</t>
  </si>
  <si>
    <t>INV-US SEN-G</t>
  </si>
  <si>
    <t>LU0564079282</t>
  </si>
  <si>
    <t>KBI Global Investors</t>
  </si>
  <si>
    <t>635400UCQYVGO94KDT51</t>
  </si>
  <si>
    <t>KBIFUNDS</t>
  </si>
  <si>
    <t>IE00BNGJJ156</t>
  </si>
  <si>
    <t>Kotak</t>
  </si>
  <si>
    <t>549300P1V22EKK1UCL34</t>
  </si>
  <si>
    <t>KOTAK FDS-INDIA</t>
  </si>
  <si>
    <t>LU2126068639</t>
  </si>
  <si>
    <t>Schroder ISF Greater China</t>
  </si>
  <si>
    <t>E6UHSPOBKJBKA5PR6370</t>
  </si>
  <si>
    <t>Sisf-GRT CHI-IZ</t>
  </si>
  <si>
    <t>LU1953148969</t>
  </si>
  <si>
    <t>Trigon New Europe Fund</t>
  </si>
  <si>
    <t>529900TCN22XTOQUBM95</t>
  </si>
  <si>
    <t>Trig -Nw EUROP-AEUR</t>
  </si>
  <si>
    <t>LU1687402393</t>
  </si>
  <si>
    <t>מגדל קרנות נאמנות בע"מ</t>
  </si>
  <si>
    <t>511303661</t>
  </si>
  <si>
    <t>MTF סל )00( תל בונד - שקלי A</t>
  </si>
  <si>
    <t>IL0011728248</t>
  </si>
  <si>
    <t xml:space="preserve">אג"ח בישראל - חברות והמרה  </t>
  </si>
  <si>
    <t>MTF סל תא 125</t>
  </si>
  <si>
    <t>IL0011502833</t>
  </si>
  <si>
    <t>MTF סל תא 90</t>
  </si>
  <si>
    <t>IL0011502593</t>
  </si>
  <si>
    <t>סל mtf Trave l&amp; Vacation</t>
  </si>
  <si>
    <t>IL0011675845</t>
  </si>
  <si>
    <t>מניות בחו"ל חשופות מט"ח</t>
  </si>
  <si>
    <t>Amundi Asset Management</t>
  </si>
  <si>
    <t>549300W6M26WPJCWRV83</t>
  </si>
  <si>
    <t>-AM US CURV STEEP 2</t>
  </si>
  <si>
    <t>LU2018762653</t>
  </si>
  <si>
    <t>State Street Corp</t>
  </si>
  <si>
    <t>549300E2D1JKWI3P9D54</t>
  </si>
  <si>
    <t>Amex tech sel indx</t>
  </si>
  <si>
    <t>US81369Y8030</t>
  </si>
  <si>
    <t>AMUNDI MSCI EURP</t>
  </si>
  <si>
    <t>LU1681041890</t>
  </si>
  <si>
    <t>Consumer discretionary etf</t>
  </si>
  <si>
    <t>US81369Y4070</t>
  </si>
  <si>
    <t>Financial sel sector spdr</t>
  </si>
  <si>
    <t>US81369Y6059</t>
  </si>
  <si>
    <t>Franklin FTSE South Korea ETF</t>
  </si>
  <si>
    <t>549300CQX72NL1HVMO40</t>
  </si>
  <si>
    <t>FLKR US Franklin FTSE South Korea ETF</t>
  </si>
  <si>
    <t>US35473P7107</t>
  </si>
  <si>
    <t>Global X Management Co LLc</t>
  </si>
  <si>
    <t>213800R3E823B1UBIA81</t>
  </si>
  <si>
    <t>GLOBAL X US INFR</t>
  </si>
  <si>
    <t>US37954Y673</t>
  </si>
  <si>
    <t>Health care select xlv</t>
  </si>
  <si>
    <t>US81369Y2090</t>
  </si>
  <si>
    <t>Industrial select</t>
  </si>
  <si>
    <t>US81369Y7040</t>
  </si>
  <si>
    <t>INVESCO AEROSPAC</t>
  </si>
  <si>
    <t>US46137V1008</t>
  </si>
  <si>
    <t>Invesco QQQ  trust NAS1</t>
  </si>
  <si>
    <t>US46090E1038</t>
  </si>
  <si>
    <t xml:space="preserve">BlackRock  Asset Managment </t>
  </si>
  <si>
    <t>549300IJBBIPXKWNXJ28</t>
  </si>
  <si>
    <t>ISH $ CORP BD $A</t>
  </si>
  <si>
    <t>IE00BYXYYJ35</t>
  </si>
  <si>
    <t>Ishares $ Short Duration Corp Bond</t>
  </si>
  <si>
    <t>IE00BYXYYP94</t>
  </si>
  <si>
    <t>Ishares core s&amp;p 500 etf</t>
  </si>
  <si>
    <t>US4642872000</t>
  </si>
  <si>
    <t>Ishares dj us health</t>
  </si>
  <si>
    <t>US4642888287</t>
  </si>
  <si>
    <t>Ishares ftse 100</t>
  </si>
  <si>
    <t>IE0005042456</t>
  </si>
  <si>
    <t>Ishares ftse china25</t>
  </si>
  <si>
    <t>US4642871846</t>
  </si>
  <si>
    <t>Ishares msci china</t>
  </si>
  <si>
    <t>US46429B6719</t>
  </si>
  <si>
    <t>Ishares stoxx europe 600</t>
  </si>
  <si>
    <t>DE0002635307</t>
  </si>
  <si>
    <t>ISHARES U.S. MEDICAL DEVICES</t>
  </si>
  <si>
    <t>US4642888105</t>
  </si>
  <si>
    <t>ISHARES U.S.BR</t>
  </si>
  <si>
    <t>US4642887941</t>
  </si>
  <si>
    <t>ISHARES-IND G&amp;S</t>
  </si>
  <si>
    <t>DE000A0H08J9</t>
  </si>
  <si>
    <t>IVZ US HYFA ACC</t>
  </si>
  <si>
    <t>IE0009D6K2A2</t>
  </si>
  <si>
    <t>LYXOR ETF</t>
  </si>
  <si>
    <t>549300D36R80ZKQLJ385</t>
  </si>
  <si>
    <t>LYX STX600 HCARE</t>
  </si>
  <si>
    <t>LU1834986900</t>
  </si>
  <si>
    <t>Lyxor etf cac 40</t>
  </si>
  <si>
    <t>FR0007052782</t>
  </si>
  <si>
    <t>Materiales sel sector</t>
  </si>
  <si>
    <t>US81369Y1001</t>
  </si>
  <si>
    <t>REAL EST SEL SEC</t>
  </si>
  <si>
    <t>US81369y8600</t>
  </si>
  <si>
    <t>SPDR COMM SERV SELECT</t>
  </si>
  <si>
    <t>US81369Y8527</t>
  </si>
  <si>
    <t>SPDR MSCI EU CONSUME</t>
  </si>
  <si>
    <t>IE00BKWQ0C77</t>
  </si>
  <si>
    <t>SXLE LN</t>
  </si>
  <si>
    <t>549300M0AUGU3NFNF319</t>
  </si>
  <si>
    <t>SPDR US ENERGY</t>
  </si>
  <si>
    <t>IE00BWBXM492</t>
  </si>
  <si>
    <t>Utilities select spdr</t>
  </si>
  <si>
    <t>US81369Y8865</t>
  </si>
  <si>
    <t>Van Eck ETF</t>
  </si>
  <si>
    <t>549300WSDUDKDJCJOV22</t>
  </si>
  <si>
    <t>VANECK GOLD MINE</t>
  </si>
  <si>
    <t>US92189F1066</t>
  </si>
  <si>
    <t>VANECK VECTORS SEMICONDUCTOR</t>
  </si>
  <si>
    <t>US92189F6768</t>
  </si>
  <si>
    <t>Vanguard Group</t>
  </si>
  <si>
    <t>QS6WHLCJOJSYY4PYNF72</t>
  </si>
  <si>
    <t>Vanguard S&amp;P 500 etf</t>
  </si>
  <si>
    <t>US9229083632</t>
  </si>
  <si>
    <t>VANGUARD S&amp;P MID</t>
  </si>
  <si>
    <t>US9219328856</t>
  </si>
  <si>
    <t>WisdomTree Europe ltd</t>
  </si>
  <si>
    <t>549300R6SLTQ0LZOHH17</t>
  </si>
  <si>
    <t>WisdomTree emerging markets</t>
  </si>
  <si>
    <t>US97717X5784</t>
  </si>
  <si>
    <t>DB x TRACKERS</t>
  </si>
  <si>
    <t>549300GFAB28PI25Z431</t>
  </si>
  <si>
    <t>XNIKKEI225</t>
  </si>
  <si>
    <t>LU0839027447</t>
  </si>
  <si>
    <t>הראל קרנות נאמנות בע"מ</t>
  </si>
  <si>
    <t>511776783</t>
  </si>
  <si>
    <t>הראל קרן סל תא 125</t>
  </si>
  <si>
    <t>IL0011488991</t>
  </si>
  <si>
    <t>קסם קרנות נאמנות בע"מ</t>
  </si>
  <si>
    <t>510938608</t>
  </si>
  <si>
    <t>קסם NDX100 ETF</t>
  </si>
  <si>
    <t>IL0011465056</t>
  </si>
  <si>
    <t>קסם קרן סל תא 125</t>
  </si>
  <si>
    <t>IL0011463564</t>
  </si>
  <si>
    <t>קסם תא 90</t>
  </si>
  <si>
    <t>IL0011463317</t>
  </si>
  <si>
    <t>A MSCI WLRD $ACC</t>
  </si>
  <si>
    <t>IE000BI8OT95</t>
  </si>
  <si>
    <t>AMUNDI MSCI EMII</t>
  </si>
  <si>
    <t>LU2573967036</t>
  </si>
  <si>
    <t>שווקים מתעוררים</t>
  </si>
  <si>
    <t>FIRST TRUST NASDQ 100 TECH</t>
  </si>
  <si>
    <t>US3373451026</t>
  </si>
  <si>
    <t>ISHARES STOXX EU</t>
  </si>
  <si>
    <t>DE000A0F5UJ7</t>
  </si>
  <si>
    <t>LYX CORE EURSTX</t>
  </si>
  <si>
    <t>LU0908500753</t>
  </si>
  <si>
    <t>LYXETF S&amp;P500</t>
  </si>
  <si>
    <t>LU1135865084</t>
  </si>
  <si>
    <t>US9219327031</t>
  </si>
  <si>
    <t>Vanguard reit vipers</t>
  </si>
  <si>
    <t>US9229085538</t>
  </si>
  <si>
    <t>Wisdomtree india earnings fund</t>
  </si>
  <si>
    <t>US97717W4226</t>
  </si>
  <si>
    <t>אאורה השקעות בע"מ</t>
  </si>
  <si>
    <t>520038274</t>
  </si>
  <si>
    <t>אאורה</t>
  </si>
  <si>
    <t>IL0003730194</t>
  </si>
  <si>
    <t xml:space="preserve">אורמת טכנולגיות אינק </t>
  </si>
  <si>
    <t>5493000TSHHWY24VHM09</t>
  </si>
  <si>
    <t>אורמת טכנולוגיות</t>
  </si>
  <si>
    <t>US6866881021</t>
  </si>
  <si>
    <t>אי.טי.גי. איי גרופ בע"מ</t>
  </si>
  <si>
    <t>513764399</t>
  </si>
  <si>
    <t>אי. טי. ג'י. איי</t>
  </si>
  <si>
    <t>IL0011761140</t>
  </si>
  <si>
    <t>איי.סי.אל גרופ בע"מ (דואלי)</t>
  </si>
  <si>
    <t>520027830</t>
  </si>
  <si>
    <t>איי.סי.אל</t>
  </si>
  <si>
    <t>IL0002810146</t>
  </si>
  <si>
    <t>איי.די.איי. חברה לביטוח בע"מ</t>
  </si>
  <si>
    <t>513910703</t>
  </si>
  <si>
    <t>איידיאיי ביטוח</t>
  </si>
  <si>
    <t>IL0011295016</t>
  </si>
  <si>
    <t>אינרום תעשיות בנייה בע"מ</t>
  </si>
  <si>
    <t>515001659</t>
  </si>
  <si>
    <t>אינרום</t>
  </si>
  <si>
    <t>IL0011323560</t>
  </si>
  <si>
    <t>איירפורט סיטי בע"מ</t>
  </si>
  <si>
    <t>511659401</t>
  </si>
  <si>
    <t>אירפורט סיטי</t>
  </si>
  <si>
    <t>IL0010958358</t>
  </si>
  <si>
    <t>אלביט מערכות בע"מ</t>
  </si>
  <si>
    <t>520043027</t>
  </si>
  <si>
    <t>אלביט מערכות</t>
  </si>
  <si>
    <t>IL0010811243</t>
  </si>
  <si>
    <t>אלקטרה בע"מ</t>
  </si>
  <si>
    <t>520028911</t>
  </si>
  <si>
    <t>אלקטרה</t>
  </si>
  <si>
    <t>IL0007390375</t>
  </si>
  <si>
    <t>אנלייט אנרגיה מתחדשת בע"מ</t>
  </si>
  <si>
    <t>520041146</t>
  </si>
  <si>
    <t>אנלייט אנרגיה</t>
  </si>
  <si>
    <t>IL0007200111</t>
  </si>
  <si>
    <t>אנליסט אי.אמ.אס.-שרותי ניהול השקעות בע"מ</t>
  </si>
  <si>
    <t>511146490</t>
  </si>
  <si>
    <t>אנליסט</t>
  </si>
  <si>
    <t>IL0010806136</t>
  </si>
  <si>
    <t>Energean plc</t>
  </si>
  <si>
    <t>549300RVMKU0CYUZBB05</t>
  </si>
  <si>
    <t>אנרג'יאן</t>
  </si>
  <si>
    <t>GB00BG12Y042</t>
  </si>
  <si>
    <t>קבוצת אשטרום</t>
  </si>
  <si>
    <t>510381601</t>
  </si>
  <si>
    <t>אשטרום קבוצה</t>
  </si>
  <si>
    <t>IL0011323156</t>
  </si>
  <si>
    <t>בתי זקוק לנפט בע"מ</t>
  </si>
  <si>
    <t>520036658</t>
  </si>
  <si>
    <t>בזן</t>
  </si>
  <si>
    <t>IL0025902482</t>
  </si>
  <si>
    <t>בזק החברה הישראלית לתקשורת בע"מ</t>
  </si>
  <si>
    <t>520031931</t>
  </si>
  <si>
    <t>בזק</t>
  </si>
  <si>
    <t>IL0002300114</t>
  </si>
  <si>
    <t>ביג מרכזי קניות (2004) בע"מ</t>
  </si>
  <si>
    <t>513623314</t>
  </si>
  <si>
    <t>ביג</t>
  </si>
  <si>
    <t>IL0010972607</t>
  </si>
  <si>
    <t>ביונ תלת מימד בע"מ</t>
  </si>
  <si>
    <t>514669506</t>
  </si>
  <si>
    <t>IL0011755613</t>
  </si>
  <si>
    <t>ג'י וואן פתרונות אבטחה בע"מ</t>
  </si>
  <si>
    <t>510095987</t>
  </si>
  <si>
    <t>גי וואן</t>
  </si>
  <si>
    <t>IL0011562803</t>
  </si>
  <si>
    <t>ג'נריישן קפיטל בע"מ</t>
  </si>
  <si>
    <t>515846558</t>
  </si>
  <si>
    <t>ג'נריישן קפיטל</t>
  </si>
  <si>
    <t>IL0011569261</t>
  </si>
  <si>
    <t>בנק דיסקונט לישראל בע"מ</t>
  </si>
  <si>
    <t>520007030</t>
  </si>
  <si>
    <t>דיסקונט</t>
  </si>
  <si>
    <t>IL0006912120</t>
  </si>
  <si>
    <t>דלתא-גליל תעשיות בע"מ</t>
  </si>
  <si>
    <t>520025602</t>
  </si>
  <si>
    <t>דלתא גליל</t>
  </si>
  <si>
    <t>IL0006270347</t>
  </si>
  <si>
    <t>הפניקס אחזקות בע"מ</t>
  </si>
  <si>
    <t>520017450</t>
  </si>
  <si>
    <t>הפניקס</t>
  </si>
  <si>
    <t>IL0007670123</t>
  </si>
  <si>
    <t>הראל השקעות בביטוח ושרותים פיננסים בע"מ</t>
  </si>
  <si>
    <t>520033986</t>
  </si>
  <si>
    <t>הראל השקעות</t>
  </si>
  <si>
    <t>IL0005850180</t>
  </si>
  <si>
    <t>החברה לישראל בע"מ</t>
  </si>
  <si>
    <t>520028010</t>
  </si>
  <si>
    <t>חברה לישראל</t>
  </si>
  <si>
    <t>IL0005760173</t>
  </si>
  <si>
    <t>חילן בע"מ</t>
  </si>
  <si>
    <t>520039942</t>
  </si>
  <si>
    <t>חילן</t>
  </si>
  <si>
    <t>IL0010846983</t>
  </si>
  <si>
    <t>קבוצת חמת בע"מ</t>
  </si>
  <si>
    <t>520038530</t>
  </si>
  <si>
    <t>חמת</t>
  </si>
  <si>
    <t>IL0003840167</t>
  </si>
  <si>
    <t>טאואר סמיקונדקטור בע"מ</t>
  </si>
  <si>
    <t>520041997</t>
  </si>
  <si>
    <t>טאואר</t>
  </si>
  <si>
    <t>IL0010823792</t>
  </si>
  <si>
    <t>טבע תעשיות פרמצבטיות בע"מ</t>
  </si>
  <si>
    <t>520013954</t>
  </si>
  <si>
    <t>טבע</t>
  </si>
  <si>
    <t>IL0006290147</t>
  </si>
  <si>
    <t>טיב טעם הולדינגס 1 בע"מ</t>
  </si>
  <si>
    <t>520041187</t>
  </si>
  <si>
    <t>טיב טעם</t>
  </si>
  <si>
    <t>IL0001030100</t>
  </si>
  <si>
    <t>יומן אקסטנשנס בע"מ</t>
  </si>
  <si>
    <t>514707736</t>
  </si>
  <si>
    <t>יומן אקסטנשנס</t>
  </si>
  <si>
    <t>IL0011700007</t>
  </si>
  <si>
    <t>ישראכרט בע"מ</t>
  </si>
  <si>
    <t>510706153</t>
  </si>
  <si>
    <t>ישראכרט</t>
  </si>
  <si>
    <t>IL0011574030</t>
  </si>
  <si>
    <t>ישראמקו נגב 2 שותפות מוגבלת</t>
  </si>
  <si>
    <t>550010003</t>
  </si>
  <si>
    <t>ישראמקו יהש</t>
  </si>
  <si>
    <t>IL0002320179</t>
  </si>
  <si>
    <t>כלל החזקות עסקי ביטוח בע"מ</t>
  </si>
  <si>
    <t>520036120</t>
  </si>
  <si>
    <t>כלל ביטוח</t>
  </si>
  <si>
    <t>IL0002240146</t>
  </si>
  <si>
    <t>520018078</t>
  </si>
  <si>
    <t>IL0006046119</t>
  </si>
  <si>
    <t>לסיכו בע"מ</t>
  </si>
  <si>
    <t>510512056</t>
  </si>
  <si>
    <t>לסיכו</t>
  </si>
  <si>
    <t>IL0011409468</t>
  </si>
  <si>
    <t>מבנה נדל"ן (כ.ד)  בע"מ</t>
  </si>
  <si>
    <t>520024126</t>
  </si>
  <si>
    <t>מבנה</t>
  </si>
  <si>
    <t>IL0002260193</t>
  </si>
  <si>
    <t>מגדלי הים התיכון</t>
  </si>
  <si>
    <t>512719485</t>
  </si>
  <si>
    <t>מגדלי תיכון</t>
  </si>
  <si>
    <t>IL0011315236</t>
  </si>
  <si>
    <t>מהדרין בע"מ</t>
  </si>
  <si>
    <t>520018482</t>
  </si>
  <si>
    <t>מהדרין</t>
  </si>
  <si>
    <t>IL0006860147</t>
  </si>
  <si>
    <t>מולטי ריטייל גרופ בע"מ</t>
  </si>
  <si>
    <t>515546224</t>
  </si>
  <si>
    <t>מולטי ריטייל (אייס )</t>
  </si>
  <si>
    <t>IL0011716698</t>
  </si>
  <si>
    <t>מטריקס אי.טי בע"מ</t>
  </si>
  <si>
    <t>520039413</t>
  </si>
  <si>
    <t>מטריקס</t>
  </si>
  <si>
    <t>IL0004450156</t>
  </si>
  <si>
    <t>מיטרוניקס בע"מ</t>
  </si>
  <si>
    <t>511527202</t>
  </si>
  <si>
    <t>מיטרוניקס</t>
  </si>
  <si>
    <t>IL0010910656</t>
  </si>
  <si>
    <t>מליסרון בע"מ</t>
  </si>
  <si>
    <t>520037789</t>
  </si>
  <si>
    <t>מליסרון</t>
  </si>
  <si>
    <t>IL0003230146</t>
  </si>
  <si>
    <t>מנורה מבטחים החזקות בע"מ</t>
  </si>
  <si>
    <t>520007469</t>
  </si>
  <si>
    <t>מנורה מבטחים החזקות</t>
  </si>
  <si>
    <t>IL0005660183</t>
  </si>
  <si>
    <t xml:space="preserve">מניף - שירותים פיננסים בע"מ </t>
  </si>
  <si>
    <t>512764408</t>
  </si>
  <si>
    <t>מניף</t>
  </si>
  <si>
    <t>IL0011708935</t>
  </si>
  <si>
    <t>מקס סטוק בע"מ</t>
  </si>
  <si>
    <t>513618967</t>
  </si>
  <si>
    <t>מקס סטוק</t>
  </si>
  <si>
    <t>IL0011685588</t>
  </si>
  <si>
    <t>ניו-מד אנרג'י- שותפות מוגבלת</t>
  </si>
  <si>
    <t>550013098</t>
  </si>
  <si>
    <t>ניו-מד אנרג'י יהש</t>
  </si>
  <si>
    <t>IL0004750209</t>
  </si>
  <si>
    <t>נייס מערכות בע"מ</t>
  </si>
  <si>
    <t>520036872</t>
  </si>
  <si>
    <t>נייס</t>
  </si>
  <si>
    <t>IL0002730112</t>
  </si>
  <si>
    <t>סאמיט אחזקות נדל"ן בע"מ</t>
  </si>
  <si>
    <t>520043720</t>
  </si>
  <si>
    <t>סאמיט</t>
  </si>
  <si>
    <t>IL0010816861</t>
  </si>
  <si>
    <t>סלקום ישראל בע"מ</t>
  </si>
  <si>
    <t>511930125</t>
  </si>
  <si>
    <t>סלקום</t>
  </si>
  <si>
    <t>IL0011015349</t>
  </si>
  <si>
    <t>קבוצת עזריאלי בע"מ (לשעבר קנית מימון)</t>
  </si>
  <si>
    <t>510960719</t>
  </si>
  <si>
    <t>עזריאלי קבוצה</t>
  </si>
  <si>
    <t>IL0011194789</t>
  </si>
  <si>
    <t>בנק הפועלים בע"מ</t>
  </si>
  <si>
    <t>520000118</t>
  </si>
  <si>
    <t>פועלים</t>
  </si>
  <si>
    <t>IL0006625771</t>
  </si>
  <si>
    <t>פורמולה מערכות (1985)בע"מ</t>
  </si>
  <si>
    <t>520036690</t>
  </si>
  <si>
    <t>פורמולה מערכות</t>
  </si>
  <si>
    <t>IL0002560162</t>
  </si>
  <si>
    <t>חברת פרטנר תקשורת בע"מ</t>
  </si>
  <si>
    <t>520044314</t>
  </si>
  <si>
    <t>פרטנר</t>
  </si>
  <si>
    <t>IL0010834849</t>
  </si>
  <si>
    <t>פריון נטוורק בע"מ לשעבר אינקרדימייל</t>
  </si>
  <si>
    <t>512849498</t>
  </si>
  <si>
    <t>פריון נטוורק</t>
  </si>
  <si>
    <t>IL0010958192</t>
  </si>
  <si>
    <t>פרימוטק גרופ בע"מ</t>
  </si>
  <si>
    <t>516292992</t>
  </si>
  <si>
    <t>פרימוטק</t>
  </si>
  <si>
    <t>IL0011754962</t>
  </si>
  <si>
    <t>קבוצת אקרשטיין בע"מ</t>
  </si>
  <si>
    <t>512714494</t>
  </si>
  <si>
    <t>קבוצת אקרשטיין</t>
  </si>
  <si>
    <t>IL0011762056</t>
  </si>
  <si>
    <t>ריט אזורים - ה.פ ליווינג בע"מ</t>
  </si>
  <si>
    <t>516117181</t>
  </si>
  <si>
    <t>ריט אזורים זכו' 2</t>
  </si>
  <si>
    <t>IL0012010299</t>
  </si>
  <si>
    <t>ריט אזורים ליווינג</t>
  </si>
  <si>
    <t>IL0011627754</t>
  </si>
  <si>
    <t>שטראוס גרופ בע"מ</t>
  </si>
  <si>
    <t>520003781</t>
  </si>
  <si>
    <t>שטראוס</t>
  </si>
  <si>
    <t>IL0007460160</t>
  </si>
  <si>
    <t>שפיר הנדסה ותעשיה בע"מ</t>
  </si>
  <si>
    <t>514892801</t>
  </si>
  <si>
    <t>שפיר הנדסה</t>
  </si>
  <si>
    <t>IL0011338758</t>
  </si>
  <si>
    <t>תדיראן גרופ בע"מ</t>
  </si>
  <si>
    <t>520036732</t>
  </si>
  <si>
    <t>תדיראן גרופ</t>
  </si>
  <si>
    <t>IL0002580129</t>
  </si>
  <si>
    <t>ALIBABA COM LTD</t>
  </si>
  <si>
    <t>549300561UZND4C7B569</t>
  </si>
  <si>
    <t>Alibaba Group ho</t>
  </si>
  <si>
    <t>US01609W1027</t>
  </si>
  <si>
    <t>ALPHABET INC</t>
  </si>
  <si>
    <t>7ZW8QJWVPR4P1J1KQY45</t>
  </si>
  <si>
    <t>ALPHABET  INC  CL C ׂ</t>
  </si>
  <si>
    <t>US02079K1079</t>
  </si>
  <si>
    <t>amazon.com</t>
  </si>
  <si>
    <t>549300LQHH5G4WPME241</t>
  </si>
  <si>
    <t>Amazon inc</t>
  </si>
  <si>
    <t>US0231351067</t>
  </si>
  <si>
    <t>AMERICAN EXPRESS</t>
  </si>
  <si>
    <t>SV60HQBVB2DXO09D8H53</t>
  </si>
  <si>
    <t>American Ex Co</t>
  </si>
  <si>
    <t>US0258161092</t>
  </si>
  <si>
    <t>Diversified Financial Services Financial Services</t>
  </si>
  <si>
    <t>APPLE COMPUTER INC</t>
  </si>
  <si>
    <t>HWUPKR0MPOU8FGXBT394</t>
  </si>
  <si>
    <t>Apple computer inc</t>
  </si>
  <si>
    <t>US0378331005</t>
  </si>
  <si>
    <t>ATERIAN INC</t>
  </si>
  <si>
    <t>11303</t>
  </si>
  <si>
    <t>US02156U2006</t>
  </si>
  <si>
    <t>BIOGEN IDEC INC</t>
  </si>
  <si>
    <t>W8J5WZB5IY3K0NDQT671</t>
  </si>
  <si>
    <t>Biogen idec inc</t>
  </si>
  <si>
    <t>US09062X1037</t>
  </si>
  <si>
    <t>BOEING CO</t>
  </si>
  <si>
    <t>549300U5Y5EL6PHYLF13</t>
  </si>
  <si>
    <t>Boeing com</t>
  </si>
  <si>
    <t>US0970231058</t>
  </si>
  <si>
    <t>Food &amp; Staples Retailing Consumer Staples Distribution &amp; Retail</t>
  </si>
  <si>
    <t>Cineworld Group PLC</t>
  </si>
  <si>
    <t>213800J2J3TOOI176M73</t>
  </si>
  <si>
    <t>CINEWORLD GROUP</t>
  </si>
  <si>
    <t>GB00B15FWH70</t>
  </si>
  <si>
    <t>Deere&amp;Company</t>
  </si>
  <si>
    <t>PWFTNG3EI0Y73OXWDH08</t>
  </si>
  <si>
    <t>DEERE &amp; CO</t>
  </si>
  <si>
    <t>US2441991054</t>
  </si>
  <si>
    <t>Flextronics International ltd</t>
  </si>
  <si>
    <t>549300EAQH74YHD07T53</t>
  </si>
  <si>
    <t>Flextronics Intll</t>
  </si>
  <si>
    <t>SG9999000020</t>
  </si>
  <si>
    <t>HONEYWELL INTERNATIONAL INC</t>
  </si>
  <si>
    <t>ISRPG12PN4EIEOEMW547</t>
  </si>
  <si>
    <t>Honeywell international inc</t>
  </si>
  <si>
    <t>US4385161066</t>
  </si>
  <si>
    <t>Lvmh Moet Hennessy Louis Vui</t>
  </si>
  <si>
    <t>IOG4E947OATN0KJYSD45</t>
  </si>
  <si>
    <t>LVMH</t>
  </si>
  <si>
    <t>FR0000121014</t>
  </si>
  <si>
    <t>MASTERCARD INC</t>
  </si>
  <si>
    <t>AR5L2ODV9HN37376R084</t>
  </si>
  <si>
    <t>Mastercard inc-cla</t>
  </si>
  <si>
    <t>US57636Q1040</t>
  </si>
  <si>
    <t>MERCK &amp;CO INC</t>
  </si>
  <si>
    <t>4YV9Y5M8S0BRK1RP0397</t>
  </si>
  <si>
    <t>Merck &amp;co inc</t>
  </si>
  <si>
    <t>US58933Y1055</t>
  </si>
  <si>
    <t>MICROSOFT CORP</t>
  </si>
  <si>
    <t>INR2EJN1ERAN0W5ZP974</t>
  </si>
  <si>
    <t>Microsoft corp</t>
  </si>
  <si>
    <t>US5949181045</t>
  </si>
  <si>
    <t>ASTRA SPACE I</t>
  </si>
  <si>
    <t>549300EI6OKH5K5Q2G38</t>
  </si>
  <si>
    <t>MODERNA INC</t>
  </si>
  <si>
    <t>US60770K1079</t>
  </si>
  <si>
    <t>NASDAQ OMX GROUP</t>
  </si>
  <si>
    <t>549300L8X1Q78ERXFD06</t>
  </si>
  <si>
    <t>Nasdaq omx group</t>
  </si>
  <si>
    <t>US6311031081</t>
  </si>
  <si>
    <t>Netflix Inc</t>
  </si>
  <si>
    <t>549300Y7VHGU0I7CE873</t>
  </si>
  <si>
    <t>US64110L1061</t>
  </si>
  <si>
    <t>Novo Nordsik</t>
  </si>
  <si>
    <t>549300DAQ1CVT6CXN342</t>
  </si>
  <si>
    <t>NOVO-NORDISK-ADR</t>
  </si>
  <si>
    <t>us6701002056</t>
  </si>
  <si>
    <t>NVIDIA CORP</t>
  </si>
  <si>
    <t>549300S4KLFTLO7GSQ80</t>
  </si>
  <si>
    <t>Nvidia crop</t>
  </si>
  <si>
    <t>US67066G1040</t>
  </si>
  <si>
    <t>PPHE HOTEL GROUP LTD</t>
  </si>
  <si>
    <t>2138003H1BZGR6KM5823</t>
  </si>
  <si>
    <t>PARK PLAZA HOTELS</t>
  </si>
  <si>
    <t>GG00B1Z5FH87</t>
  </si>
  <si>
    <t>Prologis Inc</t>
  </si>
  <si>
    <t>529900DFH19P073LZ636</t>
  </si>
  <si>
    <t>PROLOGIS INC</t>
  </si>
  <si>
    <t>US74340W1036</t>
  </si>
  <si>
    <t>Samsung Electronics co ltd</t>
  </si>
  <si>
    <t>9884007ER46L6N7EI764</t>
  </si>
  <si>
    <t>Samsung electronics</t>
  </si>
  <si>
    <t>US7960508882</t>
  </si>
  <si>
    <t>SCHLUMBERGER LIMITED</t>
  </si>
  <si>
    <t>529900IKZG65COT1D505</t>
  </si>
  <si>
    <t>Schlumberger Ltd</t>
  </si>
  <si>
    <t>AN8068571086</t>
  </si>
  <si>
    <t>Scoutcam LTD</t>
  </si>
  <si>
    <t>549300FBP1ANSJE5TE25</t>
  </si>
  <si>
    <t>Scoutcam</t>
  </si>
  <si>
    <t>US81063V2043</t>
  </si>
  <si>
    <t>SONOS INC</t>
  </si>
  <si>
    <t>549300WEPU6075I77M08</t>
  </si>
  <si>
    <t>US83570H1086</t>
  </si>
  <si>
    <t>TAIWAN Semiconductor</t>
  </si>
  <si>
    <t>549300KB6NK5SBD14S87</t>
  </si>
  <si>
    <t>Taiwan Semiconductor Adr</t>
  </si>
  <si>
    <t>US8740391003</t>
  </si>
  <si>
    <t>טיוואן</t>
  </si>
  <si>
    <t>TESLA MOTORS INC</t>
  </si>
  <si>
    <t>54930043XZGB27CTOV49</t>
  </si>
  <si>
    <t>US88160R1014</t>
  </si>
  <si>
    <t>Vbare Iberian Properties SOCIM</t>
  </si>
  <si>
    <t>959800X1MGWGZZW5ZS47</t>
  </si>
  <si>
    <t>VBARE IBERIAN PR</t>
  </si>
  <si>
    <t>ES0105196002</t>
  </si>
  <si>
    <t>VISA  Inc - CLASS  A</t>
  </si>
  <si>
    <t>549300JZ4OKEHW3DPJ59</t>
  </si>
  <si>
    <t>VISA inc-class a</t>
  </si>
  <si>
    <t>US92826C8394</t>
  </si>
  <si>
    <t>Walt Disney Company</t>
  </si>
  <si>
    <t>549300GZKULIZ0WOW665</t>
  </si>
  <si>
    <t>WALT DISNEY CO</t>
  </si>
  <si>
    <t>US2546871060</t>
  </si>
  <si>
    <t>צים שירותי ספנות משולבים בע"מ</t>
  </si>
  <si>
    <t>520015041</t>
  </si>
  <si>
    <t>ZIM US Equity 26.7.21</t>
  </si>
  <si>
    <t>IL0065100930</t>
  </si>
  <si>
    <t>הבנק הבינלאומי הראשון לישראל בע"מ</t>
  </si>
  <si>
    <t>520029083</t>
  </si>
  <si>
    <t>בינלאומי 5</t>
  </si>
  <si>
    <t>IL0005930388</t>
  </si>
  <si>
    <t>קבוצת דוראל משאבי אנרגיה מתחדשת בעמ</t>
  </si>
  <si>
    <t>515364891</t>
  </si>
  <si>
    <t>דוראל אנרגיה</t>
  </si>
  <si>
    <t>IL0011667685</t>
  </si>
  <si>
    <t>וואן טכנולוגיות תוכנה(או.אס.טי)בע"מ</t>
  </si>
  <si>
    <t>520034695</t>
  </si>
  <si>
    <t>וואן טכנולוגיות תוכנה</t>
  </si>
  <si>
    <t>IL0001610182</t>
  </si>
  <si>
    <t>בנק מזרחי טפחות בע"מ</t>
  </si>
  <si>
    <t>520000522</t>
  </si>
  <si>
    <t>מזרחי טפחות</t>
  </si>
  <si>
    <t>IL0006954379</t>
  </si>
  <si>
    <t>פז בית זיקוק לנפט-אשדוד בע"מ</t>
  </si>
  <si>
    <t>513775163</t>
  </si>
  <si>
    <t>פז בית זיקוק אשדוד</t>
  </si>
  <si>
    <t>IL0011989105</t>
  </si>
  <si>
    <t>פ.י.ב.י. אחזקות בע"מ</t>
  </si>
  <si>
    <t>520029026</t>
  </si>
  <si>
    <t>פיבי</t>
  </si>
  <si>
    <t>IL0007630119</t>
  </si>
  <si>
    <t>פתאל החזקות 1998 בע"מ</t>
  </si>
  <si>
    <t>512607888</t>
  </si>
  <si>
    <t>פתאל החזקות</t>
  </si>
  <si>
    <t>IL0011434292</t>
  </si>
  <si>
    <t>ALPHABET INC-A</t>
  </si>
  <si>
    <t>US02079K3059</t>
  </si>
  <si>
    <t>Orsted AS</t>
  </si>
  <si>
    <t>W9NG6WMZIYEU8VEDOG48</t>
  </si>
  <si>
    <t>ORSTED DC Equity</t>
  </si>
  <si>
    <t>DK0060094928</t>
  </si>
  <si>
    <t>אבגול תעשיות 1953 בע"מ</t>
  </si>
  <si>
    <t>510119068</t>
  </si>
  <si>
    <t>אבגול אג"ח ד' 5</t>
  </si>
  <si>
    <t>IL0011404170</t>
  </si>
  <si>
    <t>A+</t>
  </si>
  <si>
    <t>31/12/2025</t>
  </si>
  <si>
    <t>אדמה פתרונות לחקלאות בע"מ</t>
  </si>
  <si>
    <t>520043605</t>
  </si>
  <si>
    <t>אדמה אגח ב</t>
  </si>
  <si>
    <t>IL0011109159</t>
  </si>
  <si>
    <t>AA-</t>
  </si>
  <si>
    <t>30/11/2036</t>
  </si>
  <si>
    <t>או.פי.סי. אנרגיה בע"מ</t>
  </si>
  <si>
    <t>514401702</t>
  </si>
  <si>
    <t>או פי סי אגח ב'</t>
  </si>
  <si>
    <t>IL0011660573</t>
  </si>
  <si>
    <t>A-</t>
  </si>
  <si>
    <t>01/10/2028</t>
  </si>
  <si>
    <t>או.פי.סי  אגח ג</t>
  </si>
  <si>
    <t>IL0011803553</t>
  </si>
  <si>
    <t>31/08/2030</t>
  </si>
  <si>
    <t xml:space="preserve">אול-יר  הולדינגס לימיטד </t>
  </si>
  <si>
    <t>1841580</t>
  </si>
  <si>
    <t>אול-יר אגח ה בהשעיה -יהב</t>
  </si>
  <si>
    <t>IL0011433047</t>
  </si>
  <si>
    <t>C</t>
  </si>
  <si>
    <t>31/07/2024</t>
  </si>
  <si>
    <t>אזורים-חברה להשקעות בפתוח ובבנין בע"מ</t>
  </si>
  <si>
    <t>520025990</t>
  </si>
  <si>
    <t>אזורים סדרה 14</t>
  </si>
  <si>
    <t>IL0071504448</t>
  </si>
  <si>
    <t>A2</t>
  </si>
  <si>
    <t>31/12/2028</t>
  </si>
  <si>
    <t>איי.די.איי. הנפקות (2010) בע"מ</t>
  </si>
  <si>
    <t>514486042</t>
  </si>
  <si>
    <t>איידיאיי הנפקות אגח ו</t>
  </si>
  <si>
    <t>IL0011830374</t>
  </si>
  <si>
    <t>15/12/2028</t>
  </si>
  <si>
    <t>איידיאיי הנפקות התחייבות ה</t>
  </si>
  <si>
    <t>IL0011558785</t>
  </si>
  <si>
    <t>16/11/2025</t>
  </si>
  <si>
    <t>איירפורט אגח ה</t>
  </si>
  <si>
    <t>IL0011334872</t>
  </si>
  <si>
    <t>AA</t>
  </si>
  <si>
    <t>אלוני-חץ נכסים והשקעות בע"מ</t>
  </si>
  <si>
    <t>520038506</t>
  </si>
  <si>
    <t>אלוני חץ אגח יב</t>
  </si>
  <si>
    <t>IL0039004952</t>
  </si>
  <si>
    <t>28/02/2031</t>
  </si>
  <si>
    <t>אלוני חץ אגח יג</t>
  </si>
  <si>
    <t>IL0011894065</t>
  </si>
  <si>
    <t>Aa3</t>
  </si>
  <si>
    <t>01/03/2037</t>
  </si>
  <si>
    <t>אלקטרה    אגח ד</t>
  </si>
  <si>
    <t>IL0073901493</t>
  </si>
  <si>
    <t>A1</t>
  </si>
  <si>
    <t>30/06/2026</t>
  </si>
  <si>
    <t>אלקטרה אגח ה</t>
  </si>
  <si>
    <t>IL0073902228</t>
  </si>
  <si>
    <t>10/01/2031</t>
  </si>
  <si>
    <t>אמות השקעות בע"מ</t>
  </si>
  <si>
    <t>520026683</t>
  </si>
  <si>
    <t>אמות אגח ח</t>
  </si>
  <si>
    <t>IL0011727828</t>
  </si>
  <si>
    <t>Aa2</t>
  </si>
  <si>
    <t>05/01/2032</t>
  </si>
  <si>
    <t>אפי נכסים בע"מ</t>
  </si>
  <si>
    <t>510560188</t>
  </si>
  <si>
    <t>אפי נכסים אגח 8</t>
  </si>
  <si>
    <t>IL0011422313</t>
  </si>
  <si>
    <t>15/10/2026</t>
  </si>
  <si>
    <t>אפי נכסים אגח יד</t>
  </si>
  <si>
    <t>IL0011845307</t>
  </si>
  <si>
    <t>30/03/2031</t>
  </si>
  <si>
    <t>אפריקה ישראל מגורים בע"מ</t>
  </si>
  <si>
    <t>520034760</t>
  </si>
  <si>
    <t>אפריקה ישראל ד</t>
  </si>
  <si>
    <t>IL0011426454</t>
  </si>
  <si>
    <t>31/03/2025</t>
  </si>
  <si>
    <t>ארפורט אגח ט</t>
  </si>
  <si>
    <t>IL0011609448</t>
  </si>
  <si>
    <t>30/08/2035</t>
  </si>
  <si>
    <t>אשטרום נכסים בע"מ</t>
  </si>
  <si>
    <t>520036617</t>
  </si>
  <si>
    <t>אשטרום נכ אגח 14</t>
  </si>
  <si>
    <t>IL0012018961</t>
  </si>
  <si>
    <t>A</t>
  </si>
  <si>
    <t>01/01/2034</t>
  </si>
  <si>
    <t>אשטרום נכסים אגח 10</t>
  </si>
  <si>
    <t>IL0025102042</t>
  </si>
  <si>
    <t>02/01/2028</t>
  </si>
  <si>
    <t>אשטרום קב אגח ג</t>
  </si>
  <si>
    <t>IL0011401028</t>
  </si>
  <si>
    <t>15/01/2029</t>
  </si>
  <si>
    <t>בזן אגח ה</t>
  </si>
  <si>
    <t>IL0025903886</t>
  </si>
  <si>
    <t>30/06/2024</t>
  </si>
  <si>
    <t>בי קומיוניקיישנס בע"מ לשעבר סמייל 012</t>
  </si>
  <si>
    <t>512832742</t>
  </si>
  <si>
    <t>בי קומיוניקיישנס אגח ו</t>
  </si>
  <si>
    <t>IL0011781510</t>
  </si>
  <si>
    <t>A3</t>
  </si>
  <si>
    <t>30/11/2026</t>
  </si>
  <si>
    <t>ביג אגח יח</t>
  </si>
  <si>
    <t>IL0011742264</t>
  </si>
  <si>
    <t>ביג אגח כ</t>
  </si>
  <si>
    <t>IL0011861882</t>
  </si>
  <si>
    <t>01/05/2033</t>
  </si>
  <si>
    <t>בתי זיקוק אגח יג</t>
  </si>
  <si>
    <t>IL0011953465</t>
  </si>
  <si>
    <t>26/09/2032</t>
  </si>
  <si>
    <t>חברת גב-ים לקרקעות בע"מ</t>
  </si>
  <si>
    <t>520001736</t>
  </si>
  <si>
    <t>גב ים אגח ח</t>
  </si>
  <si>
    <t>IL0075901517</t>
  </si>
  <si>
    <t>30/06/2034</t>
  </si>
  <si>
    <t>גב ים אגח ט</t>
  </si>
  <si>
    <t>IL0075902192</t>
  </si>
  <si>
    <t>30/06/2033</t>
  </si>
  <si>
    <t>גב ים אגח י</t>
  </si>
  <si>
    <t>IL0075902846</t>
  </si>
  <si>
    <t>01/07/2035</t>
  </si>
  <si>
    <t>גב ים סד' ו'</t>
  </si>
  <si>
    <t>IL0075901285</t>
  </si>
  <si>
    <t>ג'י סיטי בע"מ</t>
  </si>
  <si>
    <t>520033234</t>
  </si>
  <si>
    <t>ג'י סיטי  אגח יא</t>
  </si>
  <si>
    <t>IL0012605460</t>
  </si>
  <si>
    <t>30/09/2024</t>
  </si>
  <si>
    <t>ג'נריישן קפיטל אגח ג</t>
  </si>
  <si>
    <t>IL0011845554</t>
  </si>
  <si>
    <t>30/09/2033</t>
  </si>
  <si>
    <t>דיסקונט מנפיקים בע"מ</t>
  </si>
  <si>
    <t>520029935</t>
  </si>
  <si>
    <t>דיסק מנ אגח טז</t>
  </si>
  <si>
    <t>IL0012031576</t>
  </si>
  <si>
    <t>20/03/2035</t>
  </si>
  <si>
    <t>דיסקונט אגח יד</t>
  </si>
  <si>
    <t>IL0074801635</t>
  </si>
  <si>
    <t>05/12/2030</t>
  </si>
  <si>
    <t>חברת השקעות דיסקונט בע"מ</t>
  </si>
  <si>
    <t>520023896</t>
  </si>
  <si>
    <t>דיסקונט השקעות אגח ו</t>
  </si>
  <si>
    <t>IL0063902071</t>
  </si>
  <si>
    <t>דיסקונט השקעות אגח י</t>
  </si>
  <si>
    <t>IL0063903483</t>
  </si>
  <si>
    <t>30/12/2026</t>
  </si>
  <si>
    <t>דיסקונט מנ נד ט</t>
  </si>
  <si>
    <t>IL0011912461</t>
  </si>
  <si>
    <t>30/11/2028</t>
  </si>
  <si>
    <t>דליה חברות אנרגיה בע"מ</t>
  </si>
  <si>
    <t>516269248</t>
  </si>
  <si>
    <t>דליה אגח א</t>
  </si>
  <si>
    <t>IL0011849515</t>
  </si>
  <si>
    <t>30/09/2031</t>
  </si>
  <si>
    <t>דליה אנרגיה אגח ב</t>
  </si>
  <si>
    <t>IL0011935983</t>
  </si>
  <si>
    <t>01/10/2034</t>
  </si>
  <si>
    <t>520042177</t>
  </si>
  <si>
    <t>הכש חב בטוחאגח3</t>
  </si>
  <si>
    <t>IL0011510265</t>
  </si>
  <si>
    <t>Baa2</t>
  </si>
  <si>
    <t>01/07/2026</t>
  </si>
  <si>
    <t>הכשרה חברה לביטוח ד</t>
  </si>
  <si>
    <t>IL0011560252</t>
  </si>
  <si>
    <t>01/01/2025</t>
  </si>
  <si>
    <t>חברת הכשרת הישוב בישראל בע"מ</t>
  </si>
  <si>
    <t>520020116</t>
  </si>
  <si>
    <t>הכשרת הישוב אגח 24</t>
  </si>
  <si>
    <t>IL0011915191</t>
  </si>
  <si>
    <t>הכשרת ישוב אגח 21</t>
  </si>
  <si>
    <t>IL0061202243</t>
  </si>
  <si>
    <t>31/12/2027</t>
  </si>
  <si>
    <t>הכשרת ישוב אגח 22</t>
  </si>
  <si>
    <t>IL0061202409</t>
  </si>
  <si>
    <t>30/06/2027</t>
  </si>
  <si>
    <t>הפניקס אגח 5</t>
  </si>
  <si>
    <t>IL0076702849</t>
  </si>
  <si>
    <t>01/05/2030</t>
  </si>
  <si>
    <t>הראל ביטוח מימון והנפקות בע"מ</t>
  </si>
  <si>
    <t>513834200</t>
  </si>
  <si>
    <t>הראל הנפ אגח טו</t>
  </si>
  <si>
    <t>IL0011431306</t>
  </si>
  <si>
    <t>31/12/2031</t>
  </si>
  <si>
    <t>הראל הנפק אגח יח</t>
  </si>
  <si>
    <t>IL0011826661</t>
  </si>
  <si>
    <t>31/12/2032</t>
  </si>
  <si>
    <t>הראל הנפקות אגח יט</t>
  </si>
  <si>
    <t>IL0011927725</t>
  </si>
  <si>
    <t>31/12/2029</t>
  </si>
  <si>
    <t>הראל הנפקות יא</t>
  </si>
  <si>
    <t>IL0011363160</t>
  </si>
  <si>
    <t>WESTDALE AMERICA LIMITED</t>
  </si>
  <si>
    <t>1991033</t>
  </si>
  <si>
    <t>ווסטדייל אגח א</t>
  </si>
  <si>
    <t>IL0011575771</t>
  </si>
  <si>
    <t>30/10/2025</t>
  </si>
  <si>
    <t>וילאר אינטרנשיונל בע"מ</t>
  </si>
  <si>
    <t>520038910</t>
  </si>
  <si>
    <t>וילאר אינטרנ' ח'</t>
  </si>
  <si>
    <t>IL0041601563</t>
  </si>
  <si>
    <t>27/06/2025</t>
  </si>
  <si>
    <t>חברה לישראל אגח 14</t>
  </si>
  <si>
    <t>IL0057603016</t>
  </si>
  <si>
    <t>30/06/2028</t>
  </si>
  <si>
    <t>חברת החשמל לישראל בע"מ</t>
  </si>
  <si>
    <t>520000472</t>
  </si>
  <si>
    <t>חשמל אגח 33</t>
  </si>
  <si>
    <t>IL0060003923</t>
  </si>
  <si>
    <t>Aa1</t>
  </si>
  <si>
    <t>30/05/2036</t>
  </si>
  <si>
    <t>חשמל אגח 34</t>
  </si>
  <si>
    <t>IL0011967812</t>
  </si>
  <si>
    <t>12/06/2033</t>
  </si>
  <si>
    <t>יו.אמ.איץ' פרופרטיס אינק.</t>
  </si>
  <si>
    <t>221890929</t>
  </si>
  <si>
    <t>יו.אמ.איץ' אגח א</t>
  </si>
  <si>
    <t>IL0011841678</t>
  </si>
  <si>
    <t>28/02/2027</t>
  </si>
  <si>
    <t>ירושלים מימון והנפקות (2005) בע"מ</t>
  </si>
  <si>
    <t>513682146</t>
  </si>
  <si>
    <t>ירושלים אגח ט"ו</t>
  </si>
  <si>
    <t>IL0011617698</t>
  </si>
  <si>
    <t>31/12/2026</t>
  </si>
  <si>
    <t>ירושלים הנפ אגח טז</t>
  </si>
  <si>
    <t>IL0011721706</t>
  </si>
  <si>
    <t>ירושלים הנפ אגח יט</t>
  </si>
  <si>
    <t>IL0012014333</t>
  </si>
  <si>
    <t>31/01/2031</t>
  </si>
  <si>
    <t>ישראמקו אגח ג</t>
  </si>
  <si>
    <t>IL0023202323</t>
  </si>
  <si>
    <t>10/10/2030</t>
  </si>
  <si>
    <t>ישרס חברה להשקעות בע"מ</t>
  </si>
  <si>
    <t>520017807</t>
  </si>
  <si>
    <t>ישרס אגח יט</t>
  </si>
  <si>
    <t>IL0061303488</t>
  </si>
  <si>
    <t>31/03/2036</t>
  </si>
  <si>
    <t>כללביט מימון בע"מ</t>
  </si>
  <si>
    <t>513754069</t>
  </si>
  <si>
    <t>כלל אגח יא</t>
  </si>
  <si>
    <t>IL0011606477</t>
  </si>
  <si>
    <t>כלל ביטוח אגח א</t>
  </si>
  <si>
    <t>IL0011934812</t>
  </si>
  <si>
    <t>28/02/2028</t>
  </si>
  <si>
    <t>כלל מימון אגח יב</t>
  </si>
  <si>
    <t>IL0011799280</t>
  </si>
  <si>
    <t>31/03/2032</t>
  </si>
  <si>
    <t>כללביט אגח ט</t>
  </si>
  <si>
    <t>IL0011360505</t>
  </si>
  <si>
    <t>31/07/2025</t>
  </si>
  <si>
    <t>כללביט אגח י'</t>
  </si>
  <si>
    <t>IL0011360687</t>
  </si>
  <si>
    <t>לאומי   אגח 179</t>
  </si>
  <si>
    <t>IL0060403727</t>
  </si>
  <si>
    <t>לאומי   אגח 180</t>
  </si>
  <si>
    <t>IL0060404220</t>
  </si>
  <si>
    <t>28/02/2025</t>
  </si>
  <si>
    <t>לאומי אגח סד 183</t>
  </si>
  <si>
    <t>IL0060405474</t>
  </si>
  <si>
    <t>25/11/2029</t>
  </si>
  <si>
    <t>מבנה אגח כה</t>
  </si>
  <si>
    <t>IL0022606367</t>
  </si>
  <si>
    <t>מבני תעשיה אגח יז</t>
  </si>
  <si>
    <t>IL0022604461</t>
  </si>
  <si>
    <t>מגדל ביטוח גיוס הון בע"מ</t>
  </si>
  <si>
    <t>513230029</t>
  </si>
  <si>
    <t>מגדל הון  ה</t>
  </si>
  <si>
    <t>IL0011392862</t>
  </si>
  <si>
    <t>מגדלי תיכון אגח ו</t>
  </si>
  <si>
    <t>IL0011991242</t>
  </si>
  <si>
    <t>30/06/2032</t>
  </si>
  <si>
    <t>מגוריט ישראל בעמ</t>
  </si>
  <si>
    <t>515434074</t>
  </si>
  <si>
    <t>מגוריט אגח ו</t>
  </si>
  <si>
    <t>IL0012035049</t>
  </si>
  <si>
    <t>מזרחי טפחות חברה להנפקות בע"מ</t>
  </si>
  <si>
    <t>520032046</t>
  </si>
  <si>
    <t>מז טפ הנ אגח 62</t>
  </si>
  <si>
    <t>IL0023104982</t>
  </si>
  <si>
    <t>22/10/2028</t>
  </si>
  <si>
    <t>מז טפ הנפ אגח61</t>
  </si>
  <si>
    <t>IL0023104644</t>
  </si>
  <si>
    <t>04/12/2026</t>
  </si>
  <si>
    <t>מז טפחות הנפ אגח57</t>
  </si>
  <si>
    <t>IL0023104230</t>
  </si>
  <si>
    <t>01/03/2025</t>
  </si>
  <si>
    <t>מזרחי טפ הנפק התח 69</t>
  </si>
  <si>
    <t>IL0012021593</t>
  </si>
  <si>
    <t>25/06/2029</t>
  </si>
  <si>
    <t>מזרחי טפחות הנפ 9/24</t>
  </si>
  <si>
    <t>IL0023102176</t>
  </si>
  <si>
    <t>29/09/2024</t>
  </si>
  <si>
    <t>מזרחי טפחות הנפק 49</t>
  </si>
  <si>
    <t>IL0023102820</t>
  </si>
  <si>
    <t>23/06/2026</t>
  </si>
  <si>
    <t>מזרחי טפחות הנפקות אגח 42</t>
  </si>
  <si>
    <t>IL0023101830</t>
  </si>
  <si>
    <t>09/06/2030</t>
  </si>
  <si>
    <t xml:space="preserve">מימון ישיר מקבוצת ישיר 2006 בע"מ </t>
  </si>
  <si>
    <t>513893123</t>
  </si>
  <si>
    <t>מימון ישיר אגח ג</t>
  </si>
  <si>
    <t>IL0011712143</t>
  </si>
  <si>
    <t>מישורים השקעות נדלן בעמ</t>
  </si>
  <si>
    <t>511491839</t>
  </si>
  <si>
    <t>מישורים   אגח ח</t>
  </si>
  <si>
    <t>IL0011431637</t>
  </si>
  <si>
    <t>BBB+</t>
  </si>
  <si>
    <t>מליסרון  אגח כא</t>
  </si>
  <si>
    <t>IL0011946386</t>
  </si>
  <si>
    <t>01/01/2037</t>
  </si>
  <si>
    <t>ממן-מסופי מטען וניטול בע"מ</t>
  </si>
  <si>
    <t>520036435</t>
  </si>
  <si>
    <t>ממן אגח ג</t>
  </si>
  <si>
    <t>IL0023800530</t>
  </si>
  <si>
    <t>מנורה מבטחים גיוס הון בע"מ</t>
  </si>
  <si>
    <t>513937714</t>
  </si>
  <si>
    <t>מנורה הון ד</t>
  </si>
  <si>
    <t>IL0011359200</t>
  </si>
  <si>
    <t>01/07/2024</t>
  </si>
  <si>
    <t>מנורה מב  אגח ג</t>
  </si>
  <si>
    <t>IL0056600633</t>
  </si>
  <si>
    <t>30/09/2026</t>
  </si>
  <si>
    <t>מניף אגח א</t>
  </si>
  <si>
    <t>IL0011858839</t>
  </si>
  <si>
    <t>מניף אגח ב</t>
  </si>
  <si>
    <t>IL0011988602</t>
  </si>
  <si>
    <t>31/07/2028</t>
  </si>
  <si>
    <t>קבוצת מנרב  בע"מ</t>
  </si>
  <si>
    <t>520034505</t>
  </si>
  <si>
    <t>מנרב אגח ד</t>
  </si>
  <si>
    <t>IL0015501690</t>
  </si>
  <si>
    <t>Baa1</t>
  </si>
  <si>
    <t>15/04/2032</t>
  </si>
  <si>
    <t>מקורות חברת מים בע"מ</t>
  </si>
  <si>
    <t>520010869</t>
  </si>
  <si>
    <t>מקורות אגח 11</t>
  </si>
  <si>
    <t>IL0011584765</t>
  </si>
  <si>
    <t>31/12/2053</t>
  </si>
  <si>
    <t>מרכנתיל הנפקות בע"מ</t>
  </si>
  <si>
    <t>513686154</t>
  </si>
  <si>
    <t>מרכנתיל 4</t>
  </si>
  <si>
    <t>IL0011713059</t>
  </si>
  <si>
    <t>30/01/2030</t>
  </si>
  <si>
    <t>נאוויטס פטרוליום, שותפות מוגבלת</t>
  </si>
  <si>
    <t>550263107</t>
  </si>
  <si>
    <t>נאוויטס פטרו אגח ו</t>
  </si>
  <si>
    <t>IL0012048257</t>
  </si>
  <si>
    <t>30/09/2029</t>
  </si>
  <si>
    <t>ע.י נופר אנרגי' בע"מ</t>
  </si>
  <si>
    <t>514599943</t>
  </si>
  <si>
    <t>נופר אנרג אגח א</t>
  </si>
  <si>
    <t>IL0011793408</t>
  </si>
  <si>
    <t>N/R</t>
  </si>
  <si>
    <t>נופר אנרג אגח ג</t>
  </si>
  <si>
    <t>IL0011980435</t>
  </si>
  <si>
    <t>30/06/2030</t>
  </si>
  <si>
    <t>חברת נמלי ישראל - פיתוח נכסים בע"מ</t>
  </si>
  <si>
    <t>513569780</t>
  </si>
  <si>
    <t>נמלי ישראל אג ב</t>
  </si>
  <si>
    <t>IL0011455727</t>
  </si>
  <si>
    <t>נמלי ישראל אגח א</t>
  </si>
  <si>
    <t>IL0011455644</t>
  </si>
  <si>
    <t>נפטא חברה ישראלית לנפט בע"מ</t>
  </si>
  <si>
    <t>520020942</t>
  </si>
  <si>
    <t>נפטא אגח ח</t>
  </si>
  <si>
    <t>IL0064301695</t>
  </si>
  <si>
    <t>26/01/2025</t>
  </si>
  <si>
    <t>SILVERSTEIN PROPERTIES LTD</t>
  </si>
  <si>
    <t>1970336</t>
  </si>
  <si>
    <t>סילברסטין אגח א</t>
  </si>
  <si>
    <t>IL0011455982</t>
  </si>
  <si>
    <t>31/12/2024</t>
  </si>
  <si>
    <t>סילברסטין אגח ב</t>
  </si>
  <si>
    <t>IL0011605974</t>
  </si>
  <si>
    <t>סלקום אגח יג</t>
  </si>
  <si>
    <t>IL0011891905</t>
  </si>
  <si>
    <t>06/01/2030</t>
  </si>
  <si>
    <t>ספנסר אקוויטי גרופ לימיטד</t>
  </si>
  <si>
    <t>1838863</t>
  </si>
  <si>
    <t>ספנסר אגח ב</t>
  </si>
  <si>
    <t>IL0011398984</t>
  </si>
  <si>
    <t>31/03/2028</t>
  </si>
  <si>
    <t>עזריאלי אגח ה</t>
  </si>
  <si>
    <t>IL0011566036</t>
  </si>
  <si>
    <t>עזריאלי קבוצה אגח ב סחיר</t>
  </si>
  <si>
    <t>IL0011344368</t>
  </si>
  <si>
    <t>01/04/2025</t>
  </si>
  <si>
    <t>פועלים אגח 200</t>
  </si>
  <si>
    <t>IL0066204962</t>
  </si>
  <si>
    <t>09/12/2031</t>
  </si>
  <si>
    <t>פועלים אגח 202</t>
  </si>
  <si>
    <t>IL0011998502</t>
  </si>
  <si>
    <t>30/04/2028</t>
  </si>
  <si>
    <t>פועלים אגח 203</t>
  </si>
  <si>
    <t>IL0011998684</t>
  </si>
  <si>
    <t>02/12/2030</t>
  </si>
  <si>
    <t>פועלים התח נד יא</t>
  </si>
  <si>
    <t>IL0012014663</t>
  </si>
  <si>
    <t>07/12/2029</t>
  </si>
  <si>
    <t>פז חברת הנפט בע"מ</t>
  </si>
  <si>
    <t>510216054</t>
  </si>
  <si>
    <t>פז נפט  אגח ח</t>
  </si>
  <si>
    <t>IL0011628174</t>
  </si>
  <si>
    <t>הפניקס גיוסי הון (2009) בע"מ</t>
  </si>
  <si>
    <t>514290345</t>
  </si>
  <si>
    <t>פניקס הון אגח טו</t>
  </si>
  <si>
    <t>IL0012019530</t>
  </si>
  <si>
    <t>פניקס הון אגח יא</t>
  </si>
  <si>
    <t>IL0011593592</t>
  </si>
  <si>
    <t>30/04/2029</t>
  </si>
  <si>
    <t>פרטנר אגח ו</t>
  </si>
  <si>
    <t>IL0011414153</t>
  </si>
  <si>
    <t>25/06/2024</t>
  </si>
  <si>
    <t>פתאל נכסים(אירופה)בע"מ</t>
  </si>
  <si>
    <t>515328250</t>
  </si>
  <si>
    <t>פתאל אירו אגח א</t>
  </si>
  <si>
    <t>IL0011375123</t>
  </si>
  <si>
    <t>15/08/2025</t>
  </si>
  <si>
    <t>פתאל אירופה אגח ג</t>
  </si>
  <si>
    <t>IL0011418527</t>
  </si>
  <si>
    <t>30/08/2027</t>
  </si>
  <si>
    <t>פתאל החזקות אגח ג</t>
  </si>
  <si>
    <t>IL0011617854</t>
  </si>
  <si>
    <t>31/08/2031</t>
  </si>
  <si>
    <t>צור שמיר אחזקות בע"מ</t>
  </si>
  <si>
    <t>520025586</t>
  </si>
  <si>
    <t>צור אגח י</t>
  </si>
  <si>
    <t>IL0073001716</t>
  </si>
  <si>
    <t>קרסו מוטורס בע"מ</t>
  </si>
  <si>
    <t>514065283</t>
  </si>
  <si>
    <t>קרסו אגח ב</t>
  </si>
  <si>
    <t>IL0011395915</t>
  </si>
  <si>
    <t>02/06/2024</t>
  </si>
  <si>
    <t>שופר-סל בע"מ</t>
  </si>
  <si>
    <t>520022732</t>
  </si>
  <si>
    <t>שופרסל אגח ה</t>
  </si>
  <si>
    <t>IL0077702095</t>
  </si>
  <si>
    <t>08/10/2029</t>
  </si>
  <si>
    <t>שפיר הנדסה  אג"ח א</t>
  </si>
  <si>
    <t>IL0011361347</t>
  </si>
  <si>
    <t>03/10/2025</t>
  </si>
  <si>
    <t>שפיר הנדסה אגח ב</t>
  </si>
  <si>
    <t>IL0011419517</t>
  </si>
  <si>
    <t>05/07/2030</t>
  </si>
  <si>
    <t>תמר פטרוליום בעמ</t>
  </si>
  <si>
    <t>515334662</t>
  </si>
  <si>
    <t>תמר פטרו אגח ב</t>
  </si>
  <si>
    <t>IL0011435935</t>
  </si>
  <si>
    <t>30/08/2028</t>
  </si>
  <si>
    <t>TEVA 4 3/8 05/09/30</t>
  </si>
  <si>
    <t>XS2406607171</t>
  </si>
  <si>
    <t>BB-</t>
  </si>
  <si>
    <t>09/05/2030</t>
  </si>
  <si>
    <t>Vodafone Group</t>
  </si>
  <si>
    <t>213800TB53ELEUKM7Q61</t>
  </si>
  <si>
    <t>VODAFONE GROUP</t>
  </si>
  <si>
    <t>XS1888180640</t>
  </si>
  <si>
    <t>Ba1</t>
  </si>
  <si>
    <t>03/10/2078</t>
  </si>
  <si>
    <t>אלקטרה נדל"ן בע"מ</t>
  </si>
  <si>
    <t>510607328</t>
  </si>
  <si>
    <t>אלקטרה נדלן אגח ו</t>
  </si>
  <si>
    <t>IL0011745648</t>
  </si>
  <si>
    <t>30/05/2030</t>
  </si>
  <si>
    <t>נמקו ריאליטי לטד</t>
  </si>
  <si>
    <t>1905761</t>
  </si>
  <si>
    <t>נמקו אגח א'</t>
  </si>
  <si>
    <t>IL0011395758</t>
  </si>
  <si>
    <t>30/11/2025</t>
  </si>
  <si>
    <t>סאפיינס אינטרנשיונל קורפוריישן N.V</t>
  </si>
  <si>
    <t>53368</t>
  </si>
  <si>
    <t>סאפיינס אגח ב</t>
  </si>
  <si>
    <t>IL0011419368</t>
  </si>
  <si>
    <t>01/01/2026</t>
  </si>
  <si>
    <t>Chamoss International Limited</t>
  </si>
  <si>
    <t>633896</t>
  </si>
  <si>
    <t>שמוס אגח א</t>
  </si>
  <si>
    <t>IL0011559510</t>
  </si>
  <si>
    <t>10/07/2028</t>
  </si>
  <si>
    <t>אמ.ג'י.ג'י בי וי אי לימיטד</t>
  </si>
  <si>
    <t>1981143</t>
  </si>
  <si>
    <t>אמ.ג'יג'י אגח ב</t>
  </si>
  <si>
    <t>IL0011608119</t>
  </si>
  <si>
    <t>21/09/2025</t>
  </si>
  <si>
    <t>בזק אגח 9</t>
  </si>
  <si>
    <t>IL0023001766</t>
  </si>
  <si>
    <t>01/12/2025</t>
  </si>
  <si>
    <t>ביג אגח טו</t>
  </si>
  <si>
    <t>IL0011622219</t>
  </si>
  <si>
    <t>31/01/2030</t>
  </si>
  <si>
    <t>חשמל     אגח 29</t>
  </si>
  <si>
    <t>IL0060002362</t>
  </si>
  <si>
    <t>01/03/2026</t>
  </si>
  <si>
    <t>חשמל אגח 31</t>
  </si>
  <si>
    <t>IL0060002859</t>
  </si>
  <si>
    <t>21/09/2031</t>
  </si>
  <si>
    <t>ישרס אגח טז</t>
  </si>
  <si>
    <t>IL0061302233</t>
  </si>
  <si>
    <t>30/07/2031</t>
  </si>
  <si>
    <t>מנורה הון התחייבות ו'2030</t>
  </si>
  <si>
    <t>IL0011602419</t>
  </si>
  <si>
    <t>עזריאלי אגח ח</t>
  </si>
  <si>
    <t>IL0011786808</t>
  </si>
  <si>
    <t>02/01/2041</t>
  </si>
  <si>
    <t>שטראוס אגח ו</t>
  </si>
  <si>
    <t>IL0074604211</t>
  </si>
  <si>
    <t>30/06/2037</t>
  </si>
  <si>
    <t>ש.שלמה החזקות בע"מ</t>
  </si>
  <si>
    <t>520034372</t>
  </si>
  <si>
    <t>שלמה החז אגח יח</t>
  </si>
  <si>
    <t>IL0014103076</t>
  </si>
  <si>
    <t>21/06/2026</t>
  </si>
  <si>
    <t>חוזים עתידיים בחול</t>
  </si>
  <si>
    <t>10527</t>
  </si>
  <si>
    <t>ESM4_S&amp;P500 EMINI FUT  JUN24</t>
  </si>
  <si>
    <t>ESM4 Index</t>
  </si>
  <si>
    <t>NASDAQD </t>
  </si>
  <si>
    <t>NQM4_NASDAQ 100 E-MINI June24</t>
  </si>
  <si>
    <t>NQM4 Index</t>
  </si>
  <si>
    <t>ריט אזורים אפ 1</t>
  </si>
  <si>
    <t>IL0012010117</t>
  </si>
  <si>
    <t>איידנטי הלת'קייר בע"מ</t>
  </si>
  <si>
    <t>515679405</t>
  </si>
  <si>
    <t>איידנטי אופ' 2</t>
  </si>
  <si>
    <t>IL0011774762</t>
  </si>
  <si>
    <t>16/06/2024</t>
  </si>
  <si>
    <t>ביונ תלת מימד אופציה 2</t>
  </si>
  <si>
    <t>IL0011755878</t>
  </si>
  <si>
    <t>11/05/2025</t>
  </si>
  <si>
    <t>סקודיקס בע"מ</t>
  </si>
  <si>
    <t>513973297</t>
  </si>
  <si>
    <t>סקודיקס    אפ</t>
  </si>
  <si>
    <t>IL0011785081</t>
  </si>
  <si>
    <t>30/01/2025</t>
  </si>
  <si>
    <t>שמיים אימפרוב בע"מ</t>
  </si>
  <si>
    <t>515181014</t>
  </si>
  <si>
    <t>שמיים אופ 1</t>
  </si>
  <si>
    <t>IL0011762478</t>
  </si>
  <si>
    <t>01/06/2025</t>
  </si>
  <si>
    <t>NAV
(במטבע הדיווח של קרן ההשקעה)</t>
  </si>
  <si>
    <t>אלפא ערך בע"מ</t>
  </si>
  <si>
    <t>513834986</t>
  </si>
  <si>
    <t>Alpha Value I</t>
  </si>
  <si>
    <t>24/09/2020</t>
  </si>
  <si>
    <t>אי תלות</t>
  </si>
  <si>
    <t>14/03/2024</t>
  </si>
  <si>
    <t>BRIDGES ISRAEL GP GROWTH FUND 1 LIMITED PARTNERSHI</t>
  </si>
  <si>
    <t>540279460</t>
  </si>
  <si>
    <t>Bridges Israel Growth Investments I</t>
  </si>
  <si>
    <t>02/09/2020</t>
  </si>
  <si>
    <t>27/03/2024</t>
  </si>
  <si>
    <t>Forma european fund 2</t>
  </si>
  <si>
    <t>516190006</t>
  </si>
  <si>
    <t>Forma European Fund II LP-יהב</t>
  </si>
  <si>
    <t>06/12/2021</t>
  </si>
  <si>
    <t>28/02/2024</t>
  </si>
  <si>
    <t>הראל אלטרנטיב קרנות השקעה</t>
  </si>
  <si>
    <t>516463247</t>
  </si>
  <si>
    <t>Harel Alternativ Credit Co-Invest Fund, LP</t>
  </si>
  <si>
    <t>12/05/2023</t>
  </si>
  <si>
    <t>22/02/2024</t>
  </si>
  <si>
    <t xml:space="preserve">Klirmark Opportunity Fund </t>
  </si>
  <si>
    <t>CO-101523</t>
  </si>
  <si>
    <t>KLIRMARK III</t>
  </si>
  <si>
    <t>31/03/2022</t>
  </si>
  <si>
    <t>Pitango Growth Fund</t>
  </si>
  <si>
    <t>MC-103097</t>
  </si>
  <si>
    <t>Pitango Growth Fund II, L.P-יהב</t>
  </si>
  <si>
    <t>31/08/2021</t>
  </si>
  <si>
    <t>ס.ה. סקיי 4 ניהול שותפות מוגבלת</t>
  </si>
  <si>
    <t>540311180</t>
  </si>
  <si>
    <t>Sky IV</t>
  </si>
  <si>
    <t>15/03/2022</t>
  </si>
  <si>
    <t>28/03/2024</t>
  </si>
  <si>
    <t>Winton Capital Management</t>
  </si>
  <si>
    <t>12526</t>
  </si>
  <si>
    <t>Windin' Capital Fund LP</t>
  </si>
  <si>
    <t>14/07/2020</t>
  </si>
  <si>
    <t>12/03/2024</t>
  </si>
  <si>
    <t>ALEMIF III Management LLC</t>
  </si>
  <si>
    <t>84-3368433</t>
  </si>
  <si>
    <t>אלקטרה נדל"ן 3</t>
  </si>
  <si>
    <t>27/07/2020</t>
  </si>
  <si>
    <t>26/03/2024</t>
  </si>
  <si>
    <t>יסודות א נדלן שותפות מוגבלת</t>
  </si>
  <si>
    <t>550257125</t>
  </si>
  <si>
    <t>יסודות נדל"ן ג' פיתוח ושותפות</t>
  </si>
  <si>
    <t xml:space="preserve">ריאליטי שותף כללי 5 בע"מ </t>
  </si>
  <si>
    <t>516758315</t>
  </si>
  <si>
    <t>ריאליטי קרן השקעות בנדלן 5</t>
  </si>
  <si>
    <t>20/11/2023</t>
  </si>
  <si>
    <t>תשתיות ישראל  ג'י. פי. 4 שותפות מוגבלת</t>
  </si>
  <si>
    <t>550243026</t>
  </si>
  <si>
    <t>תשתיות ישראל 4</t>
  </si>
  <si>
    <t>10/02/2021</t>
  </si>
  <si>
    <t>ALTO FUND</t>
  </si>
  <si>
    <t>27092</t>
  </si>
  <si>
    <t>ALTO רופאים</t>
  </si>
  <si>
    <t>12/11/2020</t>
  </si>
  <si>
    <t>27/12/2023</t>
  </si>
  <si>
    <t xml:space="preserve">Direct Lending Fund III General Partner </t>
  </si>
  <si>
    <t xml:space="preserve"> B216569</t>
  </si>
  <si>
    <t>ARCMONT Direct Lending Fund III</t>
  </si>
  <si>
    <t>05/03/2024</t>
  </si>
  <si>
    <t>Bow Advisers II Sarl</t>
  </si>
  <si>
    <t>1104807</t>
  </si>
  <si>
    <t>Arrow -יהב</t>
  </si>
  <si>
    <t>04/01/2023</t>
  </si>
  <si>
    <t>Blue Atlantic PTNR</t>
  </si>
  <si>
    <t>81-1259854</t>
  </si>
  <si>
    <t>Blue Atlantic Partners I</t>
  </si>
  <si>
    <t>19/03/2024</t>
  </si>
  <si>
    <t>AP Fund III GP, LLC</t>
  </si>
  <si>
    <t>84-2057868</t>
  </si>
  <si>
    <t>Blue Atlantic Partners III</t>
  </si>
  <si>
    <t>20/03/2024</t>
  </si>
  <si>
    <t>בי. סי. אי.-בראק קפיטל השקעות בע"מ</t>
  </si>
  <si>
    <t>520041229</t>
  </si>
  <si>
    <t>BRACK CAPITAL REAL ESTATE(INDIA)-יהב</t>
  </si>
  <si>
    <t>05/10/2023</t>
  </si>
  <si>
    <t>HarbourVest Partners</t>
  </si>
  <si>
    <t>801-53287</t>
  </si>
  <si>
    <t>DOVER STREET X LP-יהב</t>
  </si>
  <si>
    <t>19/08/2021</t>
  </si>
  <si>
    <t>11/03/2024</t>
  </si>
  <si>
    <t>DOVER STREET XI LP-יהב</t>
  </si>
  <si>
    <t>Electra America</t>
  </si>
  <si>
    <t>CO-113235</t>
  </si>
  <si>
    <t>Electra America Hospitality</t>
  </si>
  <si>
    <t>18/05/2022</t>
  </si>
  <si>
    <t>82-5051216</t>
  </si>
  <si>
    <t>ELECTRA MULTIFAM 2</t>
  </si>
  <si>
    <t>29/10/2020</t>
  </si>
  <si>
    <t>EQT Infrastructure V</t>
  </si>
  <si>
    <t>2020 2423 842</t>
  </si>
  <si>
    <t>EQT Infrastructure V (No.1) EUR-יהב</t>
  </si>
  <si>
    <t>23/12/2021</t>
  </si>
  <si>
    <t>EQT IX (General Partner) S.à.r.l.</t>
  </si>
  <si>
    <t>2019 2465 878</t>
  </si>
  <si>
    <t>EQT IX</t>
  </si>
  <si>
    <t>04/02/2021</t>
  </si>
  <si>
    <t>15/02/2024</t>
  </si>
  <si>
    <t>Primavera Capital GP IV Ltd.</t>
  </si>
  <si>
    <t>CO-86950</t>
  </si>
  <si>
    <t>Firstime II</t>
  </si>
  <si>
    <t>Forma fund General Partner LTD</t>
  </si>
  <si>
    <t>515527968</t>
  </si>
  <si>
    <t>FORMA FUND I</t>
  </si>
  <si>
    <t>21/02/2024</t>
  </si>
  <si>
    <t>FORTISSIMO CAPITA FUND</t>
  </si>
  <si>
    <t>530278498</t>
  </si>
  <si>
    <t>Fortissimo VI</t>
  </si>
  <si>
    <t>16/10/2023</t>
  </si>
  <si>
    <t>FORTTISSIMO V</t>
  </si>
  <si>
    <t>Hamilton Lane Advisors, LLC</t>
  </si>
  <si>
    <t>23-2962336</t>
  </si>
  <si>
    <t>HAMILTON</t>
  </si>
  <si>
    <t>Hamilton Lane Equity Opportunities Fund V-B LP-יהב</t>
  </si>
  <si>
    <t>28/11/2022</t>
  </si>
  <si>
    <t>10/03/2024</t>
  </si>
  <si>
    <t>Insight Associates XI, L.P.</t>
  </si>
  <si>
    <t>981502442</t>
  </si>
  <si>
    <t>INSIGHT XI</t>
  </si>
  <si>
    <t>15/11/2020</t>
  </si>
  <si>
    <t>16/11/2023</t>
  </si>
  <si>
    <t>ION Crossover Partners GP II LP</t>
  </si>
  <si>
    <t>MC-108979</t>
  </si>
  <si>
    <t>ION Crossover Partners 2</t>
  </si>
  <si>
    <t>11/12/2023</t>
  </si>
  <si>
    <t>Klirmark Opportunity L.P</t>
  </si>
  <si>
    <t>CO-121764</t>
  </si>
  <si>
    <t>Klirmark Opportunity Fund IV, L.P-יהב</t>
  </si>
  <si>
    <t>18/04/2023</t>
  </si>
  <si>
    <t>LLCP Partners VI GP, L.P.</t>
  </si>
  <si>
    <t>820734071</t>
  </si>
  <si>
    <t>Levine Leichtman VI</t>
  </si>
  <si>
    <t>01/07/2021</t>
  </si>
  <si>
    <t>03/03/2024</t>
  </si>
  <si>
    <t>Madison Realty Capital</t>
  </si>
  <si>
    <t>84-2386457</t>
  </si>
  <si>
    <t>Madison Realty Capital Debt Fund V</t>
  </si>
  <si>
    <t>31/01/2024</t>
  </si>
  <si>
    <t>Moneta Capital</t>
  </si>
  <si>
    <t>540296522</t>
  </si>
  <si>
    <t>MONETA CAPITAL</t>
  </si>
  <si>
    <t>30/06/2021</t>
  </si>
  <si>
    <t>21/11/2023</t>
  </si>
  <si>
    <t>MV Senior II</t>
  </si>
  <si>
    <t>16/11/2020</t>
  </si>
  <si>
    <t>OEP VIII General Partner, L.P.</t>
  </si>
  <si>
    <t>981582217</t>
  </si>
  <si>
    <t>One Equity Partners VIII-יהב</t>
  </si>
  <si>
    <t>16/05/2022</t>
  </si>
  <si>
    <t xml:space="preserve">Pantheon Access Feeder LP </t>
  </si>
  <si>
    <t>B 201.101</t>
  </si>
  <si>
    <t>PANTHEON ACCESS-יהב</t>
  </si>
  <si>
    <t>30/09/2021</t>
  </si>
  <si>
    <t>29/01/2024</t>
  </si>
  <si>
    <t xml:space="preserve">Pantheon PGIF IV GP (Lux) </t>
  </si>
  <si>
    <t>B 283012</t>
  </si>
  <si>
    <t>PGIF IV Feeder (Luxembourg) SCSp -יהב</t>
  </si>
  <si>
    <t>31/01/2023</t>
  </si>
  <si>
    <t>PHOENIX CO INVEST</t>
  </si>
  <si>
    <t>13139</t>
  </si>
  <si>
    <t>Phoenix Real Esstate Debt</t>
  </si>
  <si>
    <t>Vintage Fund of Funds VII Breakout</t>
  </si>
  <si>
    <t>7859357</t>
  </si>
  <si>
    <t>Vintage fund of fund VI breakout</t>
  </si>
  <si>
    <t>14/01/2021</t>
  </si>
  <si>
    <t>Helios General 3 ltd</t>
  </si>
  <si>
    <t>7836236</t>
  </si>
  <si>
    <t>Vintage Fund of Funds VI (Access)</t>
  </si>
  <si>
    <t>7515244</t>
  </si>
  <si>
    <t>Vintage Growth Fund III</t>
  </si>
  <si>
    <t>06/07/2020</t>
  </si>
  <si>
    <t>Vintage Investments 11 Access.</t>
  </si>
  <si>
    <t>MC-96011</t>
  </si>
  <si>
    <t>VINTAGE V ACESS</t>
  </si>
  <si>
    <t>04/01/2024</t>
  </si>
  <si>
    <t>מונטה סיד 2</t>
  </si>
  <si>
    <t>21/03/2021</t>
  </si>
  <si>
    <t>אלון חברת הדלק לישראל בע"מ</t>
  </si>
  <si>
    <t>520041690</t>
  </si>
  <si>
    <t>מניות לא סחירות אלון דלק</t>
  </si>
  <si>
    <t>44867</t>
  </si>
  <si>
    <t>31/05/2020</t>
  </si>
  <si>
    <t>18/08/2019</t>
  </si>
  <si>
    <t>אפאר</t>
  </si>
  <si>
    <t>516072931</t>
  </si>
  <si>
    <t>IL0002940174</t>
  </si>
  <si>
    <t>19/10/2021</t>
  </si>
  <si>
    <t>ג'נריישן ניהול בע"מ</t>
  </si>
  <si>
    <t>515785012</t>
  </si>
  <si>
    <t>ויולה ג'נריישן ניהול</t>
  </si>
  <si>
    <t>561841</t>
  </si>
  <si>
    <t>30/11/2020</t>
  </si>
  <si>
    <t>29/11/2023</t>
  </si>
  <si>
    <t>רייכרט תעשיות בע"מ</t>
  </si>
  <si>
    <t>520039652</t>
  </si>
  <si>
    <t>רייכרט</t>
  </si>
  <si>
    <t>IL0004760109</t>
  </si>
  <si>
    <t>30/04/2019</t>
  </si>
  <si>
    <t>מת"ם - מרכז תעשיות מדע חיפה בע"מ</t>
  </si>
  <si>
    <t>510687403</t>
  </si>
  <si>
    <t>מתם מרכז תעשיות מדע חיפה אגח א ר.מ</t>
  </si>
  <si>
    <t>IL0011389991</t>
  </si>
  <si>
    <t>20/07/2040</t>
  </si>
  <si>
    <t>קאר אנד גו 4.95% 2009</t>
  </si>
  <si>
    <t>1088210</t>
  </si>
  <si>
    <t>D</t>
  </si>
  <si>
    <t>01/11/2011</t>
  </si>
  <si>
    <t>אלעד לאס וגאס</t>
  </si>
  <si>
    <t>898</t>
  </si>
  <si>
    <t>2008 14.5%  לאס וגאס סד  א</t>
  </si>
  <si>
    <t>9999798</t>
  </si>
  <si>
    <t>17/04/2013</t>
  </si>
  <si>
    <t>NEON CAPITAL LTD</t>
  </si>
  <si>
    <t>549300K1NZTY5QS1NO76</t>
  </si>
  <si>
    <t>NEONCA 0 01/04/41</t>
  </si>
  <si>
    <t>XS0207404343</t>
  </si>
  <si>
    <t>04/01/2041</t>
  </si>
  <si>
    <t>08/08/2019</t>
  </si>
  <si>
    <t>אלון חברת הדלק א ( תיק 204)</t>
  </si>
  <si>
    <t>IL0011015679</t>
  </si>
  <si>
    <t>22/01/2023</t>
  </si>
  <si>
    <t>וי.אי.די. התפלת מי אשקלון</t>
  </si>
  <si>
    <t>513102384</t>
  </si>
  <si>
    <t>וי.אי.די. אג"ח מאוחד 0706</t>
  </si>
  <si>
    <t>IL0010979974</t>
  </si>
  <si>
    <t>29/11/2020</t>
  </si>
  <si>
    <t>22/10/2025</t>
  </si>
  <si>
    <t>מפעלי פלדה מאוחדים בע"מ</t>
  </si>
  <si>
    <t>520022492</t>
  </si>
  <si>
    <t>מ.פלדה אג-1 מפ1/00</t>
  </si>
  <si>
    <t>3980042</t>
  </si>
  <si>
    <t>31/08/2020</t>
  </si>
  <si>
    <t>31/01/2001</t>
  </si>
  <si>
    <t>10/12/2018</t>
  </si>
  <si>
    <t>מפעלי פלדה אג1</t>
  </si>
  <si>
    <t>IL0039800185</t>
  </si>
  <si>
    <t>נתיבים אגרות חוב בע"מ</t>
  </si>
  <si>
    <t>513502229</t>
  </si>
  <si>
    <t>נתיבים אגח א רמ</t>
  </si>
  <si>
    <t>IL0010902810</t>
  </si>
  <si>
    <t>02/07/2027</t>
  </si>
  <si>
    <t>אלה פקדונות בע"מ</t>
  </si>
  <si>
    <t>515666881</t>
  </si>
  <si>
    <t>אלה פקדון אגח ה</t>
  </si>
  <si>
    <t>IL0011625774</t>
  </si>
  <si>
    <t>הלוואה לעמית</t>
  </si>
  <si>
    <t>מערכת פריים</t>
  </si>
  <si>
    <t>מימון רכישת הנמל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</si>
</sst>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 * #,##0.00_ ;_ * \-#,##0.00_ ;_ * &quot;-&quot;??_ ;_ @_ "/>
    <numFmt numFmtId="164" formatCode="#,##0.00%"/>
    <numFmt numFmtId="165" formatCode="0.000"/>
    <numFmt numFmtId="166" formatCode="0.000%"/>
  </numFmts>
  <fonts count="28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sz val="10"/>
      <color theme="2" tint="-0.749992370372631"/>
      <name val="Open Sans"/>
      <family val="2"/>
    </font>
    <font>
      <b/>
      <sz val="11"/>
      <color theme="1"/>
      <name val="Arial"/>
      <family val="2"/>
      <scheme val="minor"/>
    </font>
    <font>
      <b/>
      <sz val="14"/>
      <color theme="0"/>
      <name val="Arial"/>
      <family val="2"/>
    </font>
    <font>
      <b/>
      <u/>
      <sz val="10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2"/>
      <color theme="1"/>
      <name val="David"/>
      <family val="2"/>
    </font>
    <font>
      <b/>
      <sz val="12"/>
      <color theme="1"/>
      <name val="David"/>
      <family val="2"/>
    </font>
    <font>
      <b/>
      <sz val="11"/>
      <color theme="0"/>
      <name val="Arial"/>
      <family val="2"/>
    </font>
    <font>
      <sz val="11"/>
      <color theme="1"/>
      <name val="David"/>
      <family val="2"/>
    </font>
    <font>
      <b/>
      <sz val="12"/>
      <color theme="9" tint="-0.499984740745262"/>
      <name val="Wingdings"/>
    </font>
    <font>
      <b/>
      <sz val="12"/>
      <color theme="9" tint="-0.499984740745262"/>
      <name val="David"/>
      <family val="2"/>
    </font>
    <font>
      <strike/>
      <sz val="11"/>
      <color theme="1"/>
      <name val="Arial"/>
      <family val="2"/>
    </font>
    <font>
      <strike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b/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5">
    <xf numFmtId="0" fontId="0" fillId="0" borderId="0"/>
    <xf numFmtId="43" fontId="9" fillId="0" borderId="0"/>
    <xf numFmtId="0" fontId="9" fillId="0" borderId="0"/>
    <xf numFmtId="0" fontId="9" fillId="0" borderId="0"/>
    <xf numFmtId="9" fontId="9" fillId="0" borderId="0"/>
  </cellStyleXfs>
  <cellXfs count="18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Alignment="1">
      <alignment horizontal="right" readingOrder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0" fillId="4" borderId="0" xfId="0" applyFont="1" applyFill="1"/>
    <xf numFmtId="0" fontId="11" fillId="0" borderId="0" xfId="0" applyFont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5" fillId="4" borderId="0" xfId="0" applyFont="1" applyFill="1"/>
    <xf numFmtId="0" fontId="3" fillId="0" borderId="0" xfId="0" applyFont="1" applyProtection="1"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3" fillId="2" borderId="4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3" fillId="0" borderId="0" xfId="0" applyFont="1"/>
    <xf numFmtId="14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right" vertical="top" wrapText="1"/>
    </xf>
    <xf numFmtId="0" fontId="2" fillId="0" borderId="0" xfId="0" applyFont="1" applyProtection="1">
      <protection locked="0"/>
    </xf>
    <xf numFmtId="0" fontId="0" fillId="0" borderId="0" xfId="0" applyAlignment="1">
      <alignment horizontal="right" vertical="top"/>
    </xf>
    <xf numFmtId="0" fontId="7" fillId="3" borderId="9" xfId="0" applyFont="1" applyFill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12" fillId="5" borderId="0" xfId="2" applyFont="1" applyFill="1" applyAlignment="1" applyProtection="1">
      <alignment horizontal="left" vertical="center" wrapText="1" indent="1"/>
      <protection locked="0"/>
    </xf>
    <xf numFmtId="0" fontId="14" fillId="3" borderId="8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9" fontId="0" fillId="0" borderId="0" xfId="0" applyNumberFormat="1" applyAlignment="1">
      <alignment horizontal="right"/>
    </xf>
    <xf numFmtId="49" fontId="13" fillId="0" borderId="0" xfId="0" applyNumberFormat="1" applyFont="1" applyAlignment="1">
      <alignment horizontal="right"/>
    </xf>
    <xf numFmtId="0" fontId="16" fillId="0" borderId="0" xfId="0" applyFont="1"/>
    <xf numFmtId="0" fontId="17" fillId="0" borderId="1" xfId="0" applyFont="1" applyBorder="1" applyAlignment="1">
      <alignment vertical="center" wrapText="1" readingOrder="2"/>
    </xf>
    <xf numFmtId="0" fontId="17" fillId="0" borderId="1" xfId="0" applyFont="1" applyBorder="1" applyAlignment="1">
      <alignment horizontal="right" vertical="center" wrapText="1" readingOrder="2"/>
    </xf>
    <xf numFmtId="2" fontId="17" fillId="0" borderId="1" xfId="0" applyNumberFormat="1" applyFont="1" applyBorder="1" applyAlignment="1">
      <alignment vertical="center" wrapText="1" readingOrder="2"/>
    </xf>
    <xf numFmtId="165" fontId="17" fillId="0" borderId="1" xfId="0" applyNumberFormat="1" applyFont="1" applyBorder="1" applyAlignment="1">
      <alignment vertical="center" wrapText="1" readingOrder="2"/>
    </xf>
    <xf numFmtId="0" fontId="2" fillId="6" borderId="0" xfId="0" applyFont="1" applyFill="1"/>
    <xf numFmtId="1" fontId="0" fillId="0" borderId="0" xfId="0" applyNumberFormat="1" applyAlignment="1">
      <alignment horizontal="right"/>
    </xf>
    <xf numFmtId="0" fontId="18" fillId="0" borderId="1" xfId="0" applyFont="1" applyBorder="1" applyAlignment="1">
      <alignment vertical="center" wrapText="1" readingOrder="2"/>
    </xf>
    <xf numFmtId="0" fontId="6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right" vertical="center" wrapText="1"/>
    </xf>
    <xf numFmtId="0" fontId="8" fillId="0" borderId="11" xfId="0" applyFont="1" applyBorder="1"/>
    <xf numFmtId="0" fontId="8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20" fillId="0" borderId="0" xfId="0" applyFont="1"/>
    <xf numFmtId="0" fontId="0" fillId="0" borderId="7" xfId="0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5" xfId="0" applyFill="1" applyBorder="1" applyAlignment="1">
      <alignment horizontal="right" vertical="top"/>
    </xf>
    <xf numFmtId="0" fontId="0" fillId="2" borderId="6" xfId="0" applyFill="1" applyBorder="1" applyAlignment="1">
      <alignment horizontal="right" vertical="top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2" fillId="0" borderId="10" xfId="0" applyFont="1" applyBorder="1" applyAlignment="1">
      <alignment horizontal="right" vertical="top"/>
    </xf>
    <xf numFmtId="0" fontId="0" fillId="2" borderId="5" xfId="0" applyFill="1" applyBorder="1" applyAlignment="1">
      <alignment horizontal="right" vertical="top" wrapText="1"/>
    </xf>
    <xf numFmtId="0" fontId="0" fillId="2" borderId="6" xfId="0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0" fillId="0" borderId="5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2" fillId="5" borderId="12" xfId="2" applyFont="1" applyFill="1" applyBorder="1" applyAlignment="1" applyProtection="1">
      <alignment horizontal="right" vertical="center" wrapText="1"/>
      <protection locked="0"/>
    </xf>
    <xf numFmtId="0" fontId="12" fillId="5" borderId="12" xfId="2" applyFont="1" applyFill="1" applyBorder="1" applyAlignment="1">
      <alignment horizontal="right" vertical="center" wrapText="1"/>
    </xf>
    <xf numFmtId="0" fontId="12" fillId="5" borderId="12" xfId="2" applyFont="1" applyFill="1" applyBorder="1" applyAlignment="1" applyProtection="1">
      <alignment horizontal="left" vertical="center" wrapText="1" indent="1"/>
      <protection locked="0"/>
    </xf>
    <xf numFmtId="0" fontId="12" fillId="5" borderId="12" xfId="2" applyFont="1" applyFill="1" applyBorder="1" applyAlignment="1" applyProtection="1">
      <alignment vertical="center" wrapText="1"/>
      <protection locked="0"/>
    </xf>
    <xf numFmtId="0" fontId="7" fillId="3" borderId="13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 wrapText="1" readingOrder="2"/>
    </xf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 applyAlignment="1">
      <alignment horizontal="right"/>
    </xf>
    <xf numFmtId="0" fontId="21" fillId="0" borderId="1" xfId="0" applyFont="1" applyBorder="1" applyAlignment="1">
      <alignment horizontal="center" vertical="center" wrapText="1" readingOrder="2"/>
    </xf>
    <xf numFmtId="0" fontId="22" fillId="0" borderId="1" xfId="0" applyFont="1" applyBorder="1" applyAlignment="1">
      <alignment vertical="center" wrapText="1" readingOrder="2"/>
    </xf>
    <xf numFmtId="0" fontId="2" fillId="2" borderId="5" xfId="0" applyFont="1" applyFill="1" applyBorder="1" applyAlignment="1">
      <alignment horizontal="right"/>
    </xf>
    <xf numFmtId="0" fontId="3" fillId="0" borderId="18" xfId="0" applyFont="1" applyBorder="1" applyAlignment="1">
      <alignment horizontal="right" vertical="top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0" fillId="0" borderId="19" xfId="0" applyBorder="1" applyAlignment="1">
      <alignment horizontal="right" vertical="top"/>
    </xf>
    <xf numFmtId="0" fontId="0" fillId="0" borderId="20" xfId="0" applyBorder="1" applyAlignment="1">
      <alignment horizontal="right"/>
    </xf>
    <xf numFmtId="0" fontId="0" fillId="0" borderId="0" xfId="0" applyAlignment="1">
      <alignment vertical="top"/>
    </xf>
    <xf numFmtId="0" fontId="0" fillId="0" borderId="7" xfId="0" applyBorder="1" applyAlignment="1">
      <alignment horizontal="right" vertical="top" wrapText="1"/>
    </xf>
    <xf numFmtId="0" fontId="0" fillId="0" borderId="7" xfId="0" applyBorder="1" applyAlignment="1">
      <alignment vertical="top" wrapText="1"/>
    </xf>
    <xf numFmtId="0" fontId="13" fillId="2" borderId="4" xfId="0" applyFont="1" applyFill="1" applyBorder="1" applyAlignment="1">
      <alignment horizontal="right"/>
    </xf>
    <xf numFmtId="0" fontId="18" fillId="0" borderId="0" xfId="0" applyFont="1"/>
    <xf numFmtId="0" fontId="2" fillId="2" borderId="4" xfId="0" applyFont="1" applyFill="1" applyBorder="1" applyAlignment="1">
      <alignment horizontal="right"/>
    </xf>
    <xf numFmtId="17" fontId="0" fillId="0" borderId="0" xfId="0" applyNumberFormat="1"/>
    <xf numFmtId="0" fontId="23" fillId="2" borderId="4" xfId="0" applyFont="1" applyFill="1" applyBorder="1" applyAlignment="1">
      <alignment horizontal="right"/>
    </xf>
    <xf numFmtId="0" fontId="0" fillId="0" borderId="4" xfId="0" applyBorder="1" applyAlignment="1">
      <alignment horizontal="right" readingOrder="1"/>
    </xf>
    <xf numFmtId="0" fontId="0" fillId="0" borderId="4" xfId="0" applyBorder="1" applyAlignment="1">
      <alignment readingOrder="1"/>
    </xf>
    <xf numFmtId="0" fontId="2" fillId="0" borderId="0" xfId="0" applyFont="1" applyAlignment="1">
      <alignment horizontal="right"/>
    </xf>
    <xf numFmtId="0" fontId="24" fillId="2" borderId="4" xfId="0" applyFont="1" applyFill="1" applyBorder="1" applyAlignment="1">
      <alignment horizontal="right"/>
    </xf>
    <xf numFmtId="0" fontId="3" fillId="6" borderId="4" xfId="0" applyFont="1" applyFill="1" applyBorder="1" applyAlignment="1">
      <alignment horizontal="right"/>
    </xf>
    <xf numFmtId="0" fontId="25" fillId="0" borderId="0" xfId="0" applyFont="1" applyProtection="1">
      <protection locked="0"/>
    </xf>
    <xf numFmtId="0" fontId="25" fillId="0" borderId="0" xfId="0" applyFont="1"/>
    <xf numFmtId="43" fontId="7" fillId="3" borderId="11" xfId="1" applyFont="1" applyFill="1" applyBorder="1" applyAlignment="1">
      <alignment horizontal="center" vertical="center" wrapText="1"/>
    </xf>
    <xf numFmtId="43" fontId="8" fillId="0" borderId="11" xfId="1" applyFont="1" applyBorder="1" applyAlignment="1">
      <alignment horizontal="center" vertical="center" wrapText="1"/>
    </xf>
    <xf numFmtId="43" fontId="15" fillId="0" borderId="11" xfId="1" applyFont="1" applyBorder="1" applyAlignment="1">
      <alignment horizontal="center" vertical="center" wrapText="1"/>
    </xf>
    <xf numFmtId="43" fontId="8" fillId="0" borderId="0" xfId="1" applyFont="1" applyAlignment="1">
      <alignment horizontal="center" vertical="center" wrapText="1"/>
    </xf>
    <xf numFmtId="43" fontId="7" fillId="3" borderId="14" xfId="1" applyFont="1" applyFill="1" applyBorder="1" applyAlignment="1">
      <alignment horizontal="center" vertical="center"/>
    </xf>
    <xf numFmtId="9" fontId="7" fillId="3" borderId="11" xfId="4" applyFont="1" applyFill="1" applyBorder="1" applyAlignment="1">
      <alignment horizontal="center" vertical="center" wrapText="1"/>
    </xf>
    <xf numFmtId="9" fontId="8" fillId="0" borderId="11" xfId="4" applyFont="1" applyBorder="1" applyAlignment="1">
      <alignment horizontal="center" vertical="center" wrapText="1"/>
    </xf>
    <xf numFmtId="9" fontId="15" fillId="0" borderId="11" xfId="4" applyFont="1" applyBorder="1" applyAlignment="1">
      <alignment horizontal="center" vertical="center" wrapText="1"/>
    </xf>
    <xf numFmtId="9" fontId="8" fillId="0" borderId="0" xfId="4" applyFont="1" applyAlignment="1">
      <alignment horizontal="center" vertical="center" wrapText="1"/>
    </xf>
    <xf numFmtId="10" fontId="7" fillId="3" borderId="3" xfId="4" applyNumberFormat="1" applyFont="1" applyFill="1" applyBorder="1" applyAlignment="1">
      <alignment horizontal="center" vertical="center" wrapText="1"/>
    </xf>
    <xf numFmtId="10" fontId="0" fillId="0" borderId="0" xfId="4" applyNumberFormat="1" applyFont="1"/>
    <xf numFmtId="10" fontId="4" fillId="0" borderId="0" xfId="4" applyNumberFormat="1" applyFont="1"/>
    <xf numFmtId="10" fontId="3" fillId="0" borderId="0" xfId="4" applyNumberFormat="1" applyFont="1"/>
    <xf numFmtId="10" fontId="3" fillId="0" borderId="0" xfId="4" applyNumberFormat="1" applyFont="1" applyProtection="1">
      <protection locked="0"/>
    </xf>
    <xf numFmtId="10" fontId="4" fillId="0" borderId="0" xfId="4" applyNumberFormat="1" applyFont="1" applyProtection="1">
      <protection locked="0"/>
    </xf>
    <xf numFmtId="4" fontId="4" fillId="0" borderId="0" xfId="0" applyNumberFormat="1" applyFont="1"/>
    <xf numFmtId="4" fontId="3" fillId="0" borderId="0" xfId="0" applyNumberFormat="1" applyFont="1"/>
    <xf numFmtId="4" fontId="4" fillId="0" borderId="0" xfId="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4" fontId="25" fillId="0" borderId="0" xfId="0" applyNumberFormat="1" applyFont="1" applyProtection="1">
      <protection locked="0"/>
    </xf>
    <xf numFmtId="4" fontId="25" fillId="0" borderId="0" xfId="0" applyNumberFormat="1" applyFont="1"/>
    <xf numFmtId="4" fontId="2" fillId="0" borderId="0" xfId="0" applyNumberFormat="1" applyFont="1" applyProtection="1">
      <protection locked="0"/>
    </xf>
    <xf numFmtId="4" fontId="2" fillId="0" borderId="0" xfId="0" applyNumberFormat="1" applyFont="1"/>
    <xf numFmtId="166" fontId="7" fillId="3" borderId="3" xfId="4" applyNumberFormat="1" applyFont="1" applyFill="1" applyBorder="1" applyAlignment="1">
      <alignment horizontal="center" vertical="center" wrapText="1"/>
    </xf>
    <xf numFmtId="166" fontId="26" fillId="0" borderId="0" xfId="4" applyNumberFormat="1" applyFont="1" applyAlignment="1">
      <alignment horizontal="center"/>
    </xf>
    <xf numFmtId="166" fontId="0" fillId="0" borderId="0" xfId="4" applyNumberFormat="1" applyFont="1"/>
    <xf numFmtId="166" fontId="4" fillId="0" borderId="0" xfId="4" applyNumberFormat="1" applyFont="1"/>
    <xf numFmtId="166" fontId="7" fillId="3" borderId="3" xfId="0" applyNumberFormat="1" applyFont="1" applyFill="1" applyBorder="1" applyAlignment="1">
      <alignment horizontal="center" vertical="center" wrapText="1"/>
    </xf>
    <xf numFmtId="166" fontId="4" fillId="0" borderId="0" xfId="0" applyNumberFormat="1" applyFont="1"/>
    <xf numFmtId="166" fontId="3" fillId="0" borderId="0" xfId="4" applyNumberFormat="1" applyFont="1"/>
    <xf numFmtId="166" fontId="3" fillId="0" borderId="0" xfId="0" applyNumberFormat="1" applyFont="1"/>
    <xf numFmtId="166" fontId="4" fillId="0" borderId="0" xfId="4" applyNumberFormat="1" applyFont="1" applyProtection="1">
      <protection locked="0"/>
    </xf>
    <xf numFmtId="166" fontId="4" fillId="0" borderId="0" xfId="0" applyNumberFormat="1" applyFont="1" applyProtection="1">
      <protection locked="0"/>
    </xf>
    <xf numFmtId="166" fontId="3" fillId="0" borderId="0" xfId="0" applyNumberFormat="1" applyFont="1" applyProtection="1">
      <protection locked="0"/>
    </xf>
    <xf numFmtId="2" fontId="7" fillId="3" borderId="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Protection="1">
      <protection locked="0"/>
    </xf>
    <xf numFmtId="166" fontId="2" fillId="0" borderId="0" xfId="4" applyNumberFormat="1" applyFont="1"/>
    <xf numFmtId="14" fontId="2" fillId="0" borderId="0" xfId="0" applyNumberFormat="1" applyFont="1"/>
    <xf numFmtId="166" fontId="9" fillId="0" borderId="0" xfId="4" applyNumberFormat="1"/>
    <xf numFmtId="14" fontId="4" fillId="0" borderId="0" xfId="0" applyNumberFormat="1" applyFont="1"/>
    <xf numFmtId="43" fontId="9" fillId="0" borderId="0" xfId="1"/>
    <xf numFmtId="14" fontId="4" fillId="0" borderId="0" xfId="0" applyNumberFormat="1" applyFont="1" applyProtection="1">
      <protection locked="0"/>
    </xf>
    <xf numFmtId="11" fontId="0" fillId="0" borderId="0" xfId="0" applyNumberFormat="1" applyAlignment="1">
      <alignment horizontal="center"/>
    </xf>
  </cellXfs>
  <cellStyles count="5">
    <cellStyle name="Comma" xfId="1" builtinId="3"/>
    <cellStyle name="Normal" xfId="0" builtinId="0"/>
    <cellStyle name="Normal 3" xfId="2" xr:uid="{00000000-0005-0000-0000-000002000000}"/>
    <cellStyle name="Normal 9" xfId="3" xr:uid="{00000000-0005-0000-0000-000003000000}"/>
    <cellStyle name="Percent" xfId="4" builtinId="5"/>
  </cellStyles>
  <dxfs count="8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1" defaultTableStyle="TableStyleMedium2" defaultPivotStyle="PivotStyleLight16">
    <tableStyle name="Invisible" pivot="0" table="0" count="0" xr9:uid="{CA87097F-178A-465C-8EC9-938A0A88FC84}"/>
  </tableStyles>
  <colors>
    <mruColors>
      <color rgb="FFFF66FF"/>
      <color rgb="FFB2B2B2"/>
      <color rgb="FF7F93AD"/>
      <color rgb="FF7A8FAA"/>
      <color rgb="FF6077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\&#1511;&#1493;&#1489;&#1509;%20&#1491;&#1497;&#1493;&#1493;&#1495;%20&#1504;&#1499;&#1505;%20&#1489;&#1493;&#1491;&#1491;%20&#1504;&#1490;&#1494;&#1512;&#1497;&#150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account\Name\tatyanaK\&#1492;&#1505;&#1489;&#1492;\&#1491;&#1493;&#1495;&#1493;&#1514;%20&#1500;&#1488;&#1497;&#1514;&#1497;%20&#1513;&#1493;&#1493;&#1512;&#1509;\2024\3.2024\YR_510930654_gm_0124-&#1506;&#1514;&#15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אפשרויות בחירה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עמוד פתיחה"/>
      <sheetName val="סכום נכסים"/>
      <sheetName val="מזומנים ושווי מזומנים"/>
      <sheetName val="איגרות חוב ממשלתיות"/>
      <sheetName val="ניירות ערך מסחריים"/>
      <sheetName val="איגרות חוב"/>
      <sheetName val="מניות מבכ ויהש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 איגרות חוב ממשלתיות"/>
      <sheetName val="לא סחיר איגרות חוב מיועדות"/>
      <sheetName val="אפיק השקעה מובטח תשואה"/>
      <sheetName val="לא סחיר ניירות ערך מסחריים"/>
      <sheetName val="לא סחיר איגרות חוב"/>
      <sheetName val="לא סחיר מניות מבכ ויהש"/>
      <sheetName val="קרנות השקעה"/>
      <sheetName val="לא סחיר כתבי אופציה"/>
      <sheetName val="לא סחיר אופציות"/>
      <sheetName val="לא סחיר נגזרים אחרים"/>
      <sheetName val="הלוואות"/>
      <sheetName val="לא סחיר מוצרים מובנים"/>
      <sheetName val="פיקדונות מעל 3 חודשים"/>
      <sheetName val="זכויות מקרקעין"/>
      <sheetName val="השקעה בחברות מוחזקות"/>
      <sheetName val="נכסים אחרים"/>
      <sheetName val="מסגרות אשראי"/>
      <sheetName val="יתרות התחייבות להשקעה"/>
      <sheetName val="אפשרויות בחירה"/>
      <sheetName val="מיפוי סעיפים"/>
      <sheetName val="File Name 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rightToLeft="1" workbookViewId="0">
      <selection activeCell="B26" sqref="B26"/>
    </sheetView>
  </sheetViews>
  <sheetFormatPr defaultRowHeight="14.25"/>
  <cols>
    <col min="1" max="1" width="29.5" bestFit="1" customWidth="1"/>
    <col min="2" max="2" width="11" customWidth="1"/>
    <col min="3" max="3" width="4.625" customWidth="1"/>
    <col min="4" max="4" width="67.5" customWidth="1"/>
    <col min="10" max="10" width="34.75" customWidth="1"/>
    <col min="11" max="11" width="25.875" customWidth="1"/>
    <col min="12" max="12" width="21.5" customWidth="1"/>
  </cols>
  <sheetData>
    <row r="1" spans="1:8" ht="18">
      <c r="A1" s="35" t="s">
        <v>179</v>
      </c>
      <c r="B1" s="36"/>
      <c r="C1" s="36"/>
      <c r="D1" s="36"/>
    </row>
    <row r="3" spans="1:8" ht="15">
      <c r="A3" t="s">
        <v>180</v>
      </c>
      <c r="D3" s="104" t="s">
        <v>181</v>
      </c>
    </row>
    <row r="5" spans="1:8" ht="15">
      <c r="A5" t="s">
        <v>182</v>
      </c>
      <c r="D5" s="104" t="s">
        <v>1205</v>
      </c>
    </row>
    <row r="7" spans="1:8" ht="15">
      <c r="A7" t="s">
        <v>183</v>
      </c>
      <c r="D7" s="104" t="s">
        <v>1209</v>
      </c>
    </row>
    <row r="8" spans="1:8" ht="15">
      <c r="D8" s="34"/>
      <c r="E8" s="34"/>
      <c r="F8" s="34"/>
      <c r="G8" s="34"/>
      <c r="H8" s="34"/>
    </row>
    <row r="9" spans="1:8" ht="15">
      <c r="A9" t="s">
        <v>184</v>
      </c>
      <c r="D9" s="104">
        <v>2024</v>
      </c>
    </row>
    <row r="11" spans="1:8" ht="15">
      <c r="A11" t="s">
        <v>185</v>
      </c>
      <c r="D11" s="104" t="s">
        <v>1254</v>
      </c>
    </row>
    <row r="13" spans="1:8" ht="15">
      <c r="A13" t="s">
        <v>186</v>
      </c>
      <c r="D13" s="105">
        <f>IFERROR(VLOOKUP(D11,'File Name Info'!A35:B121,2,0),"תא מחושב")</f>
        <v>510930654</v>
      </c>
    </row>
    <row r="15" spans="1:8" ht="15">
      <c r="A15" s="20" t="s">
        <v>187</v>
      </c>
      <c r="D15" s="105" t="str">
        <f>IF(D5="לממונה",CONCATENATE(D13, "_",VLOOKUP(D3,Full_Type,2,0),"_",D7,VLOOKUP(D9,Full_Year,2,0),".xlxs"),IF(D5="לציבור",CONCATENATE(D13,"_",VLOOKUP(D3,Full_Type_Nostro,2,0),"_",VLOOKUP(D5,Full_File_Type,2,0),"_",D7,VLOOKUP(D9,Full_Year,2,0),".xlsx"),"שם קובץ לשמירה"))</f>
        <v>510930654_gm_0124.xlxs</v>
      </c>
    </row>
    <row r="16" spans="1:8" ht="15">
      <c r="A16" s="20"/>
      <c r="D16" s="34"/>
      <c r="E16" s="34"/>
      <c r="F16" s="34"/>
      <c r="G16" s="34"/>
      <c r="H16" s="34"/>
    </row>
    <row r="17" spans="1:8" ht="15">
      <c r="A17" s="20" t="s">
        <v>188</v>
      </c>
      <c r="B17" s="18" t="s">
        <v>189</v>
      </c>
      <c r="C17" s="18"/>
      <c r="D17" s="106"/>
    </row>
    <row r="18" spans="1:8">
      <c r="A18" s="16"/>
      <c r="D18" s="19"/>
      <c r="E18" s="19"/>
      <c r="F18" s="19"/>
      <c r="G18" s="19"/>
      <c r="H18" s="19"/>
    </row>
    <row r="19" spans="1:8" ht="15">
      <c r="A19" s="16"/>
      <c r="B19" s="18" t="s">
        <v>190</v>
      </c>
      <c r="C19" s="18"/>
      <c r="D19" s="106"/>
    </row>
    <row r="20" spans="1:8">
      <c r="A20" s="16"/>
      <c r="D20" s="19"/>
      <c r="E20" s="19"/>
      <c r="F20" s="19"/>
      <c r="G20" s="19"/>
      <c r="H20" s="19"/>
    </row>
    <row r="21" spans="1:8" ht="15">
      <c r="A21" s="16"/>
      <c r="B21" s="18" t="s">
        <v>191</v>
      </c>
      <c r="C21" s="18"/>
      <c r="D21" s="107"/>
    </row>
    <row r="22" spans="1:8">
      <c r="A22" s="16"/>
      <c r="B22" s="17"/>
      <c r="C22" s="17"/>
    </row>
    <row r="23" spans="1:8" ht="15">
      <c r="A23" s="20" t="s">
        <v>192</v>
      </c>
      <c r="D23" t="s">
        <v>193</v>
      </c>
    </row>
    <row r="25" spans="1:8">
      <c r="D25" s="1"/>
    </row>
    <row r="28" spans="1:8" ht="14.1" customHeight="1">
      <c r="A28" s="28"/>
      <c r="D28" s="29"/>
      <c r="E28" s="31"/>
      <c r="F28" s="31"/>
      <c r="G28" s="31"/>
      <c r="H28" s="31"/>
    </row>
    <row r="29" spans="1:8">
      <c r="D29" s="18"/>
      <c r="E29" s="18"/>
      <c r="F29" s="18"/>
      <c r="G29" s="18"/>
      <c r="H29" s="18"/>
    </row>
  </sheetData>
  <conditionalFormatting sqref="D3">
    <cfRule type="containsText" dxfId="7" priority="13" operator="containsText" text="Please fill in data">
      <formula>NOT(ISERROR(SEARCH("Please fill in data",D3)))</formula>
    </cfRule>
  </conditionalFormatting>
  <conditionalFormatting sqref="D5">
    <cfRule type="containsText" dxfId="6" priority="7" operator="containsText" text="Please fill in data">
      <formula>NOT(ISERROR(SEARCH("Please fill in data",D5)))</formula>
    </cfRule>
  </conditionalFormatting>
  <conditionalFormatting sqref="D7:D9">
    <cfRule type="containsText" dxfId="5" priority="5" operator="containsText" text="Please fill in data">
      <formula>NOT(ISERROR(SEARCH("Please fill in data",D7)))</formula>
    </cfRule>
  </conditionalFormatting>
  <conditionalFormatting sqref="D11">
    <cfRule type="containsText" dxfId="4" priority="4" operator="containsText" text="Please fill in data">
      <formula>NOT(ISERROR(SEARCH("Please fill in data",D11)))</formula>
    </cfRule>
  </conditionalFormatting>
  <conditionalFormatting sqref="D13">
    <cfRule type="containsText" dxfId="3" priority="3" operator="containsText" text="Please fill in data">
      <formula>NOT(ISERROR(SEARCH("Please fill in data",D13)))</formula>
    </cfRule>
  </conditionalFormatting>
  <conditionalFormatting sqref="D15:D17">
    <cfRule type="containsText" dxfId="2" priority="1" operator="containsText" text="Please fill in data">
      <formula>NOT(ISERROR(SEARCH("Please fill in data",D15)))</formula>
    </cfRule>
  </conditionalFormatting>
  <conditionalFormatting sqref="D19">
    <cfRule type="containsText" dxfId="1" priority="20" operator="containsText" text="Please fill in data">
      <formula>NOT(ISERROR(SEARCH("Please fill in data",D19)))</formula>
    </cfRule>
  </conditionalFormatting>
  <conditionalFormatting sqref="D21">
    <cfRule type="containsText" dxfId="0" priority="19" operator="containsText" text="Please fill in data">
      <formula>NOT(ISERROR(SEARCH("Please fill in data",D21)))</formula>
    </cfRule>
  </conditionalFormatting>
  <dataValidations count="5">
    <dataValidation type="list" allowBlank="1" showInputMessage="1" showErrorMessage="1" sqref="D3" xr:uid="{00000000-0002-0000-0000-000000000000}">
      <formula1>Type</formula1>
    </dataValidation>
    <dataValidation type="list" allowBlank="1" showInputMessage="1" showErrorMessage="1" sqref="D5" xr:uid="{00000000-0002-0000-0000-000001000000}">
      <formula1>File_Type</formula1>
    </dataValidation>
    <dataValidation type="list" allowBlank="1" showInputMessage="1" showErrorMessage="1" sqref="D7" xr:uid="{00000000-0002-0000-0000-000002000000}">
      <formula1>QTR</formula1>
    </dataValidation>
    <dataValidation type="list" allowBlank="1" showInputMessage="1" showErrorMessage="1" sqref="D9" xr:uid="{00000000-0002-0000-0000-000003000000}">
      <formula1>YEAR</formula1>
    </dataValidation>
    <dataValidation type="list" allowBlank="1" showInputMessage="1" showErrorMessage="1" sqref="D11" xr:uid="{00000000-0002-0000-0000-000004000000}">
      <formula1>Company_Name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Y22"/>
  <sheetViews>
    <sheetView rightToLeft="1" zoomScale="70" zoomScaleNormal="70" workbookViewId="0"/>
  </sheetViews>
  <sheetFormatPr defaultColWidth="9" defaultRowHeight="14.25"/>
  <cols>
    <col min="1" max="4" width="11.625" style="2" customWidth="1"/>
    <col min="5" max="5" width="11.625" style="4" customWidth="1"/>
    <col min="6" max="27" width="11.625" style="2" customWidth="1"/>
    <col min="28" max="28" width="9" style="2" customWidth="1"/>
    <col min="29" max="16384" width="9" style="2"/>
  </cols>
  <sheetData>
    <row r="1" spans="1:25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6</v>
      </c>
      <c r="J1" s="22" t="s">
        <v>7</v>
      </c>
      <c r="K1" s="22" t="s">
        <v>329</v>
      </c>
      <c r="L1" s="22" t="s">
        <v>8</v>
      </c>
      <c r="M1" s="22" t="s">
        <v>1124</v>
      </c>
      <c r="N1" s="22" t="s">
        <v>154</v>
      </c>
      <c r="O1" s="22" t="s">
        <v>1125</v>
      </c>
      <c r="P1" s="22" t="s">
        <v>129</v>
      </c>
      <c r="Q1" s="22" t="s">
        <v>11</v>
      </c>
      <c r="R1" s="22" t="s">
        <v>1126</v>
      </c>
      <c r="S1" s="22" t="s">
        <v>1127</v>
      </c>
      <c r="T1" s="22" t="s">
        <v>17</v>
      </c>
      <c r="U1" s="22" t="s">
        <v>18</v>
      </c>
      <c r="V1" s="22" t="s">
        <v>19</v>
      </c>
      <c r="W1" s="22" t="s">
        <v>20</v>
      </c>
      <c r="X1" s="164" t="s">
        <v>24</v>
      </c>
      <c r="Y1" s="164" t="s">
        <v>25</v>
      </c>
    </row>
    <row r="2" spans="1:25">
      <c r="A2" s="30" t="s">
        <v>26</v>
      </c>
      <c r="B2" s="23">
        <v>419</v>
      </c>
      <c r="C2" s="23" t="s">
        <v>1759</v>
      </c>
      <c r="D2" s="23" t="s">
        <v>1760</v>
      </c>
      <c r="E2" s="21" t="s">
        <v>1326</v>
      </c>
      <c r="F2" s="23" t="s">
        <v>2461</v>
      </c>
      <c r="G2" s="23" t="s">
        <v>2462</v>
      </c>
      <c r="H2" s="21" t="s">
        <v>324</v>
      </c>
      <c r="I2" s="21" t="s">
        <v>31</v>
      </c>
      <c r="J2" s="21" t="s">
        <v>31</v>
      </c>
      <c r="K2" s="23" t="s">
        <v>330</v>
      </c>
      <c r="L2" s="21" t="s">
        <v>32</v>
      </c>
      <c r="M2" s="23" t="s">
        <v>752</v>
      </c>
      <c r="N2" s="23" t="s">
        <v>467</v>
      </c>
      <c r="O2" s="23" t="s">
        <v>2313</v>
      </c>
      <c r="P2" s="23" t="s">
        <v>143</v>
      </c>
      <c r="Q2" s="21" t="s">
        <v>35</v>
      </c>
      <c r="R2" s="155">
        <v>550</v>
      </c>
      <c r="S2" s="155">
        <v>0</v>
      </c>
      <c r="T2" s="154">
        <v>62785</v>
      </c>
      <c r="U2" s="154">
        <v>1</v>
      </c>
      <c r="V2" s="154">
        <v>25.5</v>
      </c>
      <c r="W2" s="154">
        <v>16.010000000000002</v>
      </c>
      <c r="X2" s="169">
        <v>0.116468403504149</v>
      </c>
      <c r="Y2" s="169">
        <v>1.37999752810648E-5</v>
      </c>
    </row>
    <row r="3" spans="1:25">
      <c r="A3" s="23" t="s">
        <v>26</v>
      </c>
      <c r="B3" s="23">
        <v>419</v>
      </c>
      <c r="C3" s="23" t="s">
        <v>2463</v>
      </c>
      <c r="D3" s="23" t="s">
        <v>2464</v>
      </c>
      <c r="E3" s="21" t="s">
        <v>1326</v>
      </c>
      <c r="F3" s="23" t="s">
        <v>2465</v>
      </c>
      <c r="G3" s="23" t="s">
        <v>2466</v>
      </c>
      <c r="H3" s="21" t="s">
        <v>324</v>
      </c>
      <c r="I3" s="21" t="s">
        <v>105</v>
      </c>
      <c r="J3" s="21" t="s">
        <v>31</v>
      </c>
      <c r="K3" s="23" t="s">
        <v>330</v>
      </c>
      <c r="L3" s="21" t="s">
        <v>32</v>
      </c>
      <c r="M3" s="23" t="s">
        <v>752</v>
      </c>
      <c r="N3" s="23" t="s">
        <v>484</v>
      </c>
      <c r="O3" s="23" t="s">
        <v>2467</v>
      </c>
      <c r="P3" s="23" t="s">
        <v>143</v>
      </c>
      <c r="Q3" s="21" t="s">
        <v>35</v>
      </c>
      <c r="R3" s="155">
        <v>1125</v>
      </c>
      <c r="S3" s="155">
        <v>0</v>
      </c>
      <c r="T3" s="154">
        <v>16488</v>
      </c>
      <c r="U3" s="154">
        <v>1</v>
      </c>
      <c r="V3" s="154">
        <v>95.4</v>
      </c>
      <c r="W3" s="154">
        <v>15.73</v>
      </c>
      <c r="X3" s="169">
        <v>0.114426969678688</v>
      </c>
      <c r="Y3" s="169">
        <v>1.35580921996307E-5</v>
      </c>
    </row>
    <row r="4" spans="1:25">
      <c r="A4" s="23" t="s">
        <v>26</v>
      </c>
      <c r="B4" s="23">
        <v>419</v>
      </c>
      <c r="C4" s="23" t="s">
        <v>1602</v>
      </c>
      <c r="D4" s="23" t="s">
        <v>1603</v>
      </c>
      <c r="E4" s="21" t="s">
        <v>1326</v>
      </c>
      <c r="F4" s="23" t="s">
        <v>2468</v>
      </c>
      <c r="G4" s="23" t="s">
        <v>2469</v>
      </c>
      <c r="H4" s="21" t="s">
        <v>324</v>
      </c>
      <c r="I4" s="21" t="s">
        <v>105</v>
      </c>
      <c r="J4" s="21" t="s">
        <v>31</v>
      </c>
      <c r="K4" s="23" t="s">
        <v>330</v>
      </c>
      <c r="L4" s="21" t="s">
        <v>32</v>
      </c>
      <c r="M4" s="23" t="s">
        <v>752</v>
      </c>
      <c r="N4" s="23" t="s">
        <v>442</v>
      </c>
      <c r="O4" s="23" t="s">
        <v>2470</v>
      </c>
      <c r="P4" s="23" t="s">
        <v>143</v>
      </c>
      <c r="Q4" s="21" t="s">
        <v>35</v>
      </c>
      <c r="R4" s="155">
        <v>285</v>
      </c>
      <c r="S4" s="155">
        <v>0</v>
      </c>
      <c r="T4" s="154">
        <v>185350</v>
      </c>
      <c r="U4" s="154">
        <v>1</v>
      </c>
      <c r="V4" s="154">
        <v>52.1</v>
      </c>
      <c r="W4" s="154">
        <v>96.566999999999993</v>
      </c>
      <c r="X4" s="169">
        <v>0.70249357581203098</v>
      </c>
      <c r="Y4" s="169">
        <v>8.3236257127603606E-5</v>
      </c>
    </row>
    <row r="5" spans="1:25">
      <c r="A5" s="23" t="s">
        <v>26</v>
      </c>
      <c r="B5" s="23">
        <v>419</v>
      </c>
      <c r="C5" s="23" t="s">
        <v>2471</v>
      </c>
      <c r="D5" s="23" t="s">
        <v>2472</v>
      </c>
      <c r="E5" s="21" t="s">
        <v>1326</v>
      </c>
      <c r="F5" s="23" t="s">
        <v>2473</v>
      </c>
      <c r="G5" s="23" t="s">
        <v>2474</v>
      </c>
      <c r="H5" s="21" t="s">
        <v>324</v>
      </c>
      <c r="I5" s="21" t="s">
        <v>105</v>
      </c>
      <c r="J5" s="21" t="s">
        <v>31</v>
      </c>
      <c r="K5" s="23" t="s">
        <v>330</v>
      </c>
      <c r="L5" s="21" t="s">
        <v>32</v>
      </c>
      <c r="M5" s="23" t="s">
        <v>752</v>
      </c>
      <c r="N5" s="23" t="s">
        <v>442</v>
      </c>
      <c r="O5" s="23" t="s">
        <v>2475</v>
      </c>
      <c r="P5" s="23" t="s">
        <v>143</v>
      </c>
      <c r="Q5" s="21" t="s">
        <v>35</v>
      </c>
      <c r="R5" s="155">
        <v>946.60154</v>
      </c>
      <c r="S5" s="155">
        <v>0</v>
      </c>
      <c r="T5" s="154">
        <v>75000</v>
      </c>
      <c r="U5" s="154">
        <v>1</v>
      </c>
      <c r="V5" s="154">
        <v>4.5</v>
      </c>
      <c r="W5" s="154">
        <v>3.375</v>
      </c>
      <c r="X5" s="169">
        <v>2.4551940364580801E-2</v>
      </c>
      <c r="Y5" s="169">
        <v>2.90908229132996E-6</v>
      </c>
    </row>
    <row r="6" spans="1:25">
      <c r="A6" s="23" t="s">
        <v>26</v>
      </c>
      <c r="B6" s="23">
        <v>419</v>
      </c>
      <c r="C6" s="23" t="s">
        <v>2476</v>
      </c>
      <c r="D6" s="23" t="s">
        <v>2477</v>
      </c>
      <c r="E6" s="21" t="s">
        <v>1326</v>
      </c>
      <c r="F6" s="23" t="s">
        <v>2478</v>
      </c>
      <c r="G6" s="23" t="s">
        <v>2479</v>
      </c>
      <c r="H6" s="21" t="s">
        <v>324</v>
      </c>
      <c r="I6" s="21" t="s">
        <v>105</v>
      </c>
      <c r="J6" s="21" t="s">
        <v>31</v>
      </c>
      <c r="K6" s="23" t="s">
        <v>330</v>
      </c>
      <c r="L6" s="21" t="s">
        <v>32</v>
      </c>
      <c r="M6" s="23" t="s">
        <v>752</v>
      </c>
      <c r="N6" s="23" t="s">
        <v>484</v>
      </c>
      <c r="O6" s="23" t="s">
        <v>2480</v>
      </c>
      <c r="P6" s="23" t="s">
        <v>143</v>
      </c>
      <c r="Q6" s="21" t="s">
        <v>35</v>
      </c>
      <c r="R6" s="155">
        <v>1415</v>
      </c>
      <c r="S6" s="155">
        <v>0</v>
      </c>
      <c r="T6" s="154">
        <v>16060</v>
      </c>
      <c r="U6" s="154">
        <v>1</v>
      </c>
      <c r="V6" s="154">
        <v>36</v>
      </c>
      <c r="W6" s="154">
        <v>5.782</v>
      </c>
      <c r="X6" s="169">
        <v>4.2059110640551303E-2</v>
      </c>
      <c r="Y6" s="169">
        <v>4.9834519038676399E-6</v>
      </c>
    </row>
    <row r="7" spans="1:25">
      <c r="A7" s="23" t="s">
        <v>26</v>
      </c>
      <c r="B7" s="23">
        <v>12435</v>
      </c>
      <c r="C7" s="23" t="s">
        <v>1759</v>
      </c>
      <c r="D7" s="23" t="s">
        <v>1760</v>
      </c>
      <c r="E7" s="21" t="s">
        <v>1326</v>
      </c>
      <c r="F7" s="23" t="s">
        <v>2461</v>
      </c>
      <c r="G7" s="23" t="s">
        <v>2462</v>
      </c>
      <c r="H7" s="21" t="s">
        <v>324</v>
      </c>
      <c r="I7" s="21" t="s">
        <v>31</v>
      </c>
      <c r="J7" s="21" t="s">
        <v>31</v>
      </c>
      <c r="K7" s="23" t="s">
        <v>330</v>
      </c>
      <c r="L7" s="21" t="s">
        <v>32</v>
      </c>
      <c r="M7" s="23" t="s">
        <v>752</v>
      </c>
      <c r="N7" s="23" t="s">
        <v>467</v>
      </c>
      <c r="O7" s="23" t="s">
        <v>2313</v>
      </c>
      <c r="P7" s="23" t="s">
        <v>143</v>
      </c>
      <c r="Q7" s="21" t="s">
        <v>35</v>
      </c>
      <c r="R7" s="155">
        <v>550</v>
      </c>
      <c r="S7" s="155">
        <v>0</v>
      </c>
      <c r="T7" s="154">
        <v>418</v>
      </c>
      <c r="U7" s="154">
        <v>1</v>
      </c>
      <c r="V7" s="154">
        <v>25.5</v>
      </c>
      <c r="W7" s="154">
        <v>0.107</v>
      </c>
      <c r="X7" s="169">
        <v>1</v>
      </c>
      <c r="Y7" s="169">
        <v>8.7337330068119603E-6</v>
      </c>
    </row>
    <row r="8" spans="1:25">
      <c r="A8" s="23"/>
      <c r="B8" s="23"/>
      <c r="C8" s="23"/>
      <c r="D8" s="23"/>
      <c r="E8" s="21"/>
      <c r="F8" s="23"/>
      <c r="G8" s="23"/>
      <c r="H8" s="21"/>
      <c r="I8" s="21"/>
      <c r="J8" s="21"/>
      <c r="K8" s="23"/>
      <c r="L8" s="21"/>
      <c r="M8" s="23"/>
      <c r="N8" s="23"/>
      <c r="O8" s="23"/>
      <c r="P8" s="23"/>
      <c r="Q8" s="21"/>
      <c r="R8" s="21"/>
      <c r="S8" s="21"/>
      <c r="T8" s="23"/>
      <c r="U8" s="23"/>
      <c r="V8" s="23"/>
      <c r="W8" s="23"/>
      <c r="X8" s="23"/>
      <c r="Y8" s="23"/>
    </row>
    <row r="9" spans="1:25">
      <c r="A9" s="23"/>
      <c r="B9" s="23"/>
      <c r="C9" s="23"/>
      <c r="D9" s="23"/>
      <c r="E9" s="21"/>
      <c r="F9" s="23"/>
      <c r="G9" s="23"/>
      <c r="H9" s="21"/>
      <c r="I9" s="21"/>
      <c r="J9" s="21"/>
      <c r="K9" s="23"/>
      <c r="L9" s="21"/>
      <c r="M9" s="23"/>
      <c r="N9" s="23"/>
      <c r="O9" s="23"/>
      <c r="P9" s="23"/>
      <c r="Q9" s="21"/>
      <c r="R9" s="21"/>
      <c r="S9" s="21"/>
      <c r="T9" s="23"/>
      <c r="U9" s="23"/>
      <c r="V9" s="23"/>
      <c r="W9" s="23"/>
      <c r="X9" s="23"/>
      <c r="Y9" s="23"/>
    </row>
    <row r="10" spans="1:25">
      <c r="A10" s="23"/>
      <c r="B10" s="23"/>
      <c r="C10" s="23"/>
      <c r="D10" s="23"/>
      <c r="E10" s="21"/>
      <c r="F10" s="23"/>
      <c r="G10" s="23"/>
      <c r="H10" s="21"/>
      <c r="I10" s="21"/>
      <c r="J10" s="21"/>
      <c r="K10" s="23"/>
      <c r="L10" s="21"/>
      <c r="M10" s="23"/>
      <c r="N10" s="23"/>
      <c r="O10" s="23"/>
      <c r="P10" s="23"/>
      <c r="Q10" s="21"/>
      <c r="R10" s="21"/>
      <c r="S10" s="21"/>
      <c r="T10" s="23"/>
      <c r="U10" s="23"/>
      <c r="V10" s="23"/>
      <c r="W10" s="23"/>
      <c r="X10" s="23"/>
      <c r="Y10" s="23"/>
    </row>
    <row r="11" spans="1:25">
      <c r="A11" s="30"/>
      <c r="B11" s="23"/>
      <c r="C11" s="23"/>
      <c r="D11" s="23"/>
      <c r="E11" s="21"/>
      <c r="F11" s="23"/>
      <c r="G11" s="23"/>
      <c r="H11" s="21"/>
      <c r="I11" s="21"/>
      <c r="J11" s="21"/>
      <c r="K11" s="23"/>
      <c r="L11" s="21"/>
      <c r="M11" s="23"/>
      <c r="N11" s="23"/>
      <c r="O11" s="23"/>
      <c r="P11" s="23"/>
      <c r="Q11" s="21"/>
      <c r="R11" s="21"/>
      <c r="S11" s="21"/>
      <c r="T11" s="23"/>
      <c r="U11" s="23"/>
      <c r="V11" s="23"/>
      <c r="W11" s="23"/>
      <c r="X11" s="23"/>
      <c r="Y11" s="23"/>
    </row>
    <row r="12" spans="1:25">
      <c r="A12" s="23"/>
      <c r="B12" s="23"/>
      <c r="C12" s="23"/>
      <c r="D12" s="23"/>
      <c r="E12" s="21"/>
      <c r="F12" s="23"/>
      <c r="G12" s="23"/>
      <c r="H12" s="21"/>
      <c r="I12" s="21"/>
      <c r="J12" s="21"/>
      <c r="K12" s="23"/>
      <c r="L12" s="21"/>
      <c r="M12" s="23"/>
      <c r="N12" s="23"/>
      <c r="O12" s="23"/>
      <c r="P12" s="23"/>
      <c r="Q12" s="21"/>
      <c r="R12" s="21"/>
      <c r="S12" s="21"/>
      <c r="T12" s="23"/>
      <c r="U12" s="23"/>
      <c r="V12" s="23"/>
      <c r="W12" s="23"/>
      <c r="X12" s="23"/>
      <c r="Y12" s="23"/>
    </row>
    <row r="13" spans="1:25">
      <c r="A13" s="23"/>
      <c r="B13" s="23"/>
      <c r="C13" s="23"/>
      <c r="D13" s="23"/>
      <c r="E13" s="21"/>
      <c r="F13" s="23"/>
      <c r="G13" s="23"/>
      <c r="H13" s="21"/>
      <c r="I13" s="21"/>
      <c r="J13" s="21"/>
      <c r="K13" s="23"/>
      <c r="L13" s="21"/>
      <c r="M13" s="23"/>
      <c r="N13" s="23"/>
      <c r="O13" s="23"/>
      <c r="P13" s="23"/>
      <c r="Q13" s="21"/>
      <c r="R13" s="21"/>
      <c r="S13" s="21"/>
      <c r="T13" s="23"/>
      <c r="U13" s="23"/>
      <c r="V13" s="23"/>
      <c r="W13" s="23"/>
      <c r="X13" s="23"/>
      <c r="Y13" s="23"/>
    </row>
    <row r="14" spans="1:25">
      <c r="A14" s="23"/>
      <c r="B14" s="23"/>
      <c r="C14" s="23"/>
      <c r="D14" s="23"/>
      <c r="E14" s="21"/>
      <c r="F14" s="23"/>
      <c r="G14" s="23"/>
      <c r="H14" s="21"/>
      <c r="I14" s="21"/>
      <c r="J14" s="21"/>
      <c r="K14" s="23"/>
      <c r="L14" s="21"/>
      <c r="M14" s="23"/>
      <c r="N14" s="23"/>
      <c r="O14" s="23"/>
      <c r="P14" s="23"/>
      <c r="Q14" s="21"/>
      <c r="R14" s="21"/>
      <c r="S14" s="21"/>
      <c r="T14" s="23"/>
      <c r="U14" s="23"/>
      <c r="V14" s="23"/>
      <c r="W14" s="23"/>
      <c r="X14" s="23"/>
      <c r="Y14" s="23"/>
    </row>
    <row r="15" spans="1:25">
      <c r="A15" s="23"/>
      <c r="B15" s="23"/>
      <c r="C15" s="23"/>
      <c r="D15" s="23"/>
      <c r="E15" s="21"/>
      <c r="F15" s="23"/>
      <c r="G15" s="23"/>
      <c r="H15" s="21"/>
      <c r="I15" s="21"/>
      <c r="J15" s="21"/>
      <c r="K15" s="23"/>
      <c r="L15" s="21"/>
      <c r="M15" s="23"/>
      <c r="N15" s="23"/>
      <c r="O15" s="23"/>
      <c r="P15" s="23"/>
      <c r="Q15" s="21"/>
      <c r="R15" s="21"/>
      <c r="S15" s="21"/>
      <c r="T15" s="23"/>
      <c r="U15" s="23"/>
      <c r="V15" s="23"/>
      <c r="W15" s="23"/>
      <c r="X15" s="23"/>
      <c r="Y15" s="23"/>
    </row>
    <row r="16" spans="1:25">
      <c r="A16" s="23"/>
      <c r="B16" s="23"/>
      <c r="C16" s="23"/>
      <c r="D16" s="23"/>
      <c r="E16" s="21"/>
      <c r="F16" s="23"/>
      <c r="G16" s="23"/>
      <c r="H16" s="21"/>
      <c r="I16" s="21"/>
      <c r="J16" s="21"/>
      <c r="K16" s="23"/>
      <c r="L16" s="21"/>
      <c r="M16" s="23"/>
      <c r="N16" s="23"/>
      <c r="O16" s="23"/>
      <c r="P16" s="23"/>
      <c r="Q16" s="21"/>
      <c r="R16" s="21"/>
      <c r="S16" s="21"/>
      <c r="T16" s="23"/>
      <c r="U16" s="23"/>
      <c r="V16" s="23"/>
      <c r="W16" s="23"/>
      <c r="X16" s="23"/>
      <c r="Y16" s="23"/>
    </row>
    <row r="17" spans="1:25">
      <c r="A17" s="23"/>
      <c r="B17" s="23"/>
      <c r="C17" s="23"/>
      <c r="D17" s="23"/>
      <c r="E17" s="21"/>
      <c r="F17" s="23"/>
      <c r="G17" s="23"/>
      <c r="H17" s="21"/>
      <c r="I17" s="21"/>
      <c r="J17" s="21"/>
      <c r="K17" s="23"/>
      <c r="L17" s="21"/>
      <c r="M17" s="23"/>
      <c r="N17" s="23"/>
      <c r="O17" s="23"/>
      <c r="P17" s="23"/>
      <c r="Q17" s="21"/>
      <c r="R17" s="21"/>
      <c r="S17" s="21"/>
      <c r="T17" s="23"/>
      <c r="U17" s="23"/>
      <c r="V17" s="23"/>
      <c r="W17" s="23"/>
      <c r="X17" s="23"/>
      <c r="Y17" s="23"/>
    </row>
    <row r="18" spans="1:25">
      <c r="A18" s="23"/>
      <c r="B18" s="23"/>
      <c r="C18" s="23"/>
      <c r="D18" s="23"/>
      <c r="E18" s="21"/>
      <c r="F18" s="23"/>
      <c r="G18" s="23"/>
      <c r="H18" s="21"/>
      <c r="I18" s="21"/>
      <c r="J18" s="21"/>
      <c r="K18" s="23"/>
      <c r="L18" s="21"/>
      <c r="M18" s="23"/>
      <c r="N18" s="23"/>
      <c r="O18" s="23"/>
      <c r="P18" s="23"/>
      <c r="Q18" s="21"/>
      <c r="R18" s="21"/>
      <c r="S18" s="21"/>
      <c r="T18" s="23"/>
      <c r="U18" s="23"/>
      <c r="V18" s="23"/>
      <c r="W18" s="23"/>
      <c r="X18" s="23"/>
      <c r="Y18" s="23"/>
    </row>
    <row r="19" spans="1:25">
      <c r="A19" s="23"/>
      <c r="B19" s="23"/>
      <c r="C19" s="23"/>
      <c r="D19" s="23"/>
      <c r="E19" s="21"/>
      <c r="F19" s="23"/>
      <c r="G19" s="23"/>
      <c r="H19" s="21"/>
      <c r="I19" s="21"/>
      <c r="J19" s="21"/>
      <c r="K19" s="23"/>
      <c r="L19" s="21"/>
      <c r="M19" s="23"/>
      <c r="N19" s="23"/>
      <c r="O19" s="23"/>
      <c r="P19" s="23"/>
      <c r="Q19" s="21"/>
      <c r="R19" s="21"/>
      <c r="S19" s="21"/>
      <c r="T19" s="23"/>
      <c r="U19" s="23"/>
      <c r="V19" s="23"/>
      <c r="W19" s="23"/>
      <c r="X19" s="23"/>
      <c r="Y19" s="23"/>
    </row>
    <row r="20" spans="1:25">
      <c r="E20" s="21"/>
      <c r="H20" s="21"/>
      <c r="I20" s="21"/>
      <c r="J20" s="21"/>
      <c r="K20" s="23"/>
      <c r="L20" s="21"/>
      <c r="N20" s="23"/>
      <c r="P20" s="23"/>
    </row>
    <row r="21" spans="1:25">
      <c r="H21" s="4"/>
      <c r="L21" s="4"/>
    </row>
    <row r="22" spans="1:25">
      <c r="L22" s="4"/>
    </row>
  </sheetData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8">
    <dataValidation type="list" allowBlank="1" showInputMessage="1" showErrorMessage="1" sqref="I2:I20" xr:uid="{00000000-0002-0000-0900-000000000000}">
      <formula1>israel_abroad</formula1>
    </dataValidation>
    <dataValidation type="list" allowBlank="1" showInputMessage="1" showErrorMessage="1" sqref="N2:N20" xr:uid="{00000000-0002-0000-0900-000001000000}">
      <formula1>Industry_sectors</formula1>
    </dataValidation>
    <dataValidation type="list" allowBlank="1" showInputMessage="1" showErrorMessage="1" sqref="P2:P20" xr:uid="{00000000-0002-0000-0900-000002000000}">
      <formula1>Holding_interest</formula1>
    </dataValidation>
    <dataValidation type="list" allowBlank="1" showInputMessage="1" showErrorMessage="1" sqref="J2:J20" xr:uid="{00000000-0002-0000-0900-000003000000}">
      <formula1>Country_list</formula1>
    </dataValidation>
    <dataValidation type="list" allowBlank="1" showInputMessage="1" showErrorMessage="1" sqref="E2:E20" xr:uid="{00000000-0002-0000-0900-000004000000}">
      <formula1>Issuer_Type_TFunds</formula1>
    </dataValidation>
    <dataValidation type="list" allowBlank="1" showInputMessage="1" showErrorMessage="1" sqref="H2:H20" xr:uid="{00000000-0002-0000-0900-000005000000}">
      <formula1>Security_ID_Number_Type</formula1>
    </dataValidation>
    <dataValidation type="list" allowBlank="1" showInputMessage="1" showErrorMessage="1" sqref="K2:K20" xr:uid="{00000000-0002-0000-0900-000006000000}">
      <formula1>tradeable_status_warrants</formula1>
    </dataValidation>
    <dataValidation type="list" allowBlank="1" showInputMessage="1" showErrorMessage="1" sqref="L2:L20" xr:uid="{00000000-0002-0000-0900-000007000000}">
      <formula1>Stock_Exchange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X30"/>
  <sheetViews>
    <sheetView rightToLeft="1" topLeftCell="G1" zoomScale="70" zoomScaleNormal="70" workbookViewId="0">
      <selection activeCell="O24" sqref="O24"/>
    </sheetView>
  </sheetViews>
  <sheetFormatPr defaultColWidth="9" defaultRowHeight="14.25"/>
  <cols>
    <col min="1" max="4" width="11.625" style="2" customWidth="1"/>
    <col min="5" max="5" width="11.625" style="4" customWidth="1"/>
    <col min="6" max="25" width="11.625" style="2" customWidth="1"/>
    <col min="26" max="26" width="9" style="2" customWidth="1"/>
    <col min="27" max="16384" width="9" style="2"/>
  </cols>
  <sheetData>
    <row r="1" spans="1:24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8</v>
      </c>
      <c r="M1" s="22" t="s">
        <v>154</v>
      </c>
      <c r="N1" s="22" t="s">
        <v>177</v>
      </c>
      <c r="O1" s="22" t="s">
        <v>1125</v>
      </c>
      <c r="P1" s="22" t="s">
        <v>129</v>
      </c>
      <c r="Q1" s="22" t="s">
        <v>11</v>
      </c>
      <c r="R1" s="22" t="s">
        <v>1126</v>
      </c>
      <c r="S1" s="22" t="s">
        <v>17</v>
      </c>
      <c r="T1" s="22" t="s">
        <v>18</v>
      </c>
      <c r="U1" s="22" t="s">
        <v>19</v>
      </c>
      <c r="V1" s="22" t="s">
        <v>20</v>
      </c>
      <c r="W1" s="164" t="s">
        <v>24</v>
      </c>
      <c r="X1" s="164" t="s">
        <v>25</v>
      </c>
    </row>
    <row r="2" spans="1:24">
      <c r="A2" s="23" t="s">
        <v>26</v>
      </c>
      <c r="B2" s="23">
        <v>419</v>
      </c>
      <c r="C2" s="23" t="s">
        <v>1340</v>
      </c>
      <c r="D2" s="23" t="s">
        <v>1341</v>
      </c>
      <c r="E2" s="21" t="s">
        <v>1326</v>
      </c>
      <c r="F2" s="23" t="s">
        <v>1342</v>
      </c>
      <c r="G2" s="23" t="s">
        <v>1343</v>
      </c>
      <c r="H2" s="21" t="s">
        <v>324</v>
      </c>
      <c r="I2" s="23" t="s">
        <v>751</v>
      </c>
      <c r="J2" s="21" t="s">
        <v>31</v>
      </c>
      <c r="K2" s="21" t="s">
        <v>31</v>
      </c>
      <c r="L2" s="21" t="s">
        <v>32</v>
      </c>
      <c r="M2" s="23" t="s">
        <v>1344</v>
      </c>
      <c r="N2" s="23" t="s">
        <v>751</v>
      </c>
      <c r="O2" s="23" t="s">
        <v>1345</v>
      </c>
      <c r="P2" s="23" t="s">
        <v>143</v>
      </c>
      <c r="Q2" s="21" t="s">
        <v>35</v>
      </c>
      <c r="R2" s="155">
        <v>4</v>
      </c>
      <c r="S2" s="154">
        <v>-313</v>
      </c>
      <c r="T2" s="154">
        <v>1</v>
      </c>
      <c r="U2" s="154">
        <v>208</v>
      </c>
      <c r="V2" s="154">
        <v>-65.103999999999999</v>
      </c>
      <c r="W2" s="169">
        <v>0.135597395786031</v>
      </c>
      <c r="X2" s="169">
        <v>-5.6116412887332E-5</v>
      </c>
    </row>
    <row r="3" spans="1:24">
      <c r="A3" s="23" t="s">
        <v>26</v>
      </c>
      <c r="B3" s="23">
        <v>419</v>
      </c>
      <c r="C3" s="23" t="s">
        <v>1340</v>
      </c>
      <c r="D3" s="23" t="s">
        <v>1341</v>
      </c>
      <c r="E3" s="21" t="s">
        <v>1326</v>
      </c>
      <c r="F3" s="23" t="s">
        <v>1346</v>
      </c>
      <c r="G3" s="23" t="s">
        <v>1347</v>
      </c>
      <c r="H3" s="21" t="s">
        <v>324</v>
      </c>
      <c r="I3" s="23" t="s">
        <v>751</v>
      </c>
      <c r="J3" s="21" t="s">
        <v>31</v>
      </c>
      <c r="K3" s="21" t="s">
        <v>31</v>
      </c>
      <c r="L3" s="21" t="s">
        <v>32</v>
      </c>
      <c r="M3" s="23" t="s">
        <v>1344</v>
      </c>
      <c r="N3" s="23" t="s">
        <v>751</v>
      </c>
      <c r="O3" s="23" t="s">
        <v>1345</v>
      </c>
      <c r="P3" s="23" t="s">
        <v>143</v>
      </c>
      <c r="Q3" s="21" t="s">
        <v>35</v>
      </c>
      <c r="R3" s="155">
        <v>4</v>
      </c>
      <c r="S3" s="154">
        <v>313</v>
      </c>
      <c r="T3" s="154">
        <v>1</v>
      </c>
      <c r="U3" s="154">
        <v>548</v>
      </c>
      <c r="V3" s="154">
        <v>171.524</v>
      </c>
      <c r="W3" s="169">
        <v>-0.35724698505166003</v>
      </c>
      <c r="X3" s="169">
        <v>1.47845164722394E-4</v>
      </c>
    </row>
    <row r="4" spans="1:24">
      <c r="A4" s="23" t="s">
        <v>26</v>
      </c>
      <c r="B4" s="23">
        <v>419</v>
      </c>
      <c r="C4" s="23" t="s">
        <v>1340</v>
      </c>
      <c r="D4" s="23" t="s">
        <v>1341</v>
      </c>
      <c r="E4" s="21" t="s">
        <v>1326</v>
      </c>
      <c r="F4" s="23" t="s">
        <v>1348</v>
      </c>
      <c r="G4" s="23" t="s">
        <v>1349</v>
      </c>
      <c r="H4" s="21" t="s">
        <v>324</v>
      </c>
      <c r="I4" s="23" t="s">
        <v>751</v>
      </c>
      <c r="J4" s="21" t="s">
        <v>31</v>
      </c>
      <c r="K4" s="21" t="s">
        <v>31</v>
      </c>
      <c r="L4" s="21" t="s">
        <v>1350</v>
      </c>
      <c r="M4" s="23" t="s">
        <v>1344</v>
      </c>
      <c r="N4" s="23" t="s">
        <v>751</v>
      </c>
      <c r="O4" s="23" t="s">
        <v>1351</v>
      </c>
      <c r="P4" s="23" t="s">
        <v>143</v>
      </c>
      <c r="Q4" s="21" t="s">
        <v>35</v>
      </c>
      <c r="R4" s="155">
        <v>3.65</v>
      </c>
      <c r="S4" s="154">
        <v>-620</v>
      </c>
      <c r="T4" s="154">
        <v>1</v>
      </c>
      <c r="U4" s="154">
        <v>619</v>
      </c>
      <c r="V4" s="154">
        <v>-383.78</v>
      </c>
      <c r="W4" s="169">
        <v>0.79932981928549895</v>
      </c>
      <c r="X4" s="169">
        <v>-3.3079928941232901E-4</v>
      </c>
    </row>
    <row r="5" spans="1:24">
      <c r="A5" s="23" t="s">
        <v>26</v>
      </c>
      <c r="B5" s="23">
        <v>419</v>
      </c>
      <c r="C5" s="23" t="s">
        <v>1340</v>
      </c>
      <c r="D5" s="23" t="s">
        <v>1341</v>
      </c>
      <c r="E5" s="21" t="s">
        <v>1326</v>
      </c>
      <c r="F5" s="23" t="s">
        <v>1352</v>
      </c>
      <c r="G5" s="23" t="s">
        <v>1353</v>
      </c>
      <c r="H5" s="21" t="s">
        <v>324</v>
      </c>
      <c r="I5" s="23" t="s">
        <v>751</v>
      </c>
      <c r="J5" s="21" t="s">
        <v>31</v>
      </c>
      <c r="K5" s="21" t="s">
        <v>31</v>
      </c>
      <c r="L5" s="21" t="s">
        <v>107</v>
      </c>
      <c r="M5" s="23" t="s">
        <v>1344</v>
      </c>
      <c r="N5" s="23" t="s">
        <v>751</v>
      </c>
      <c r="O5" s="23" t="s">
        <v>1354</v>
      </c>
      <c r="P5" s="23" t="s">
        <v>143</v>
      </c>
      <c r="Q5" s="21" t="s">
        <v>35</v>
      </c>
      <c r="R5" s="155">
        <v>3.65</v>
      </c>
      <c r="S5" s="154">
        <v>620</v>
      </c>
      <c r="T5" s="154">
        <v>1</v>
      </c>
      <c r="U5" s="154">
        <v>338</v>
      </c>
      <c r="V5" s="154">
        <v>209.56</v>
      </c>
      <c r="W5" s="169">
        <v>-0.43646765576494101</v>
      </c>
      <c r="X5" s="169">
        <v>1.8063030665810601E-4</v>
      </c>
    </row>
    <row r="6" spans="1:24">
      <c r="A6" s="23" t="s">
        <v>26</v>
      </c>
      <c r="B6" s="23">
        <v>419</v>
      </c>
      <c r="C6" s="23" t="s">
        <v>1334</v>
      </c>
      <c r="D6" s="23" t="s">
        <v>1335</v>
      </c>
      <c r="E6" s="21" t="s">
        <v>34</v>
      </c>
      <c r="F6" s="23" t="s">
        <v>1355</v>
      </c>
      <c r="G6" s="23" t="s">
        <v>1356</v>
      </c>
      <c r="H6" s="21" t="s">
        <v>324</v>
      </c>
      <c r="I6" s="23" t="s">
        <v>995</v>
      </c>
      <c r="J6" s="21" t="s">
        <v>105</v>
      </c>
      <c r="K6" s="21"/>
      <c r="L6" s="21" t="s">
        <v>107</v>
      </c>
      <c r="M6" s="23" t="s">
        <v>1344</v>
      </c>
      <c r="N6" s="23" t="s">
        <v>752</v>
      </c>
      <c r="O6" s="23" t="s">
        <v>1357</v>
      </c>
      <c r="P6" s="23" t="s">
        <v>143</v>
      </c>
      <c r="Q6" s="21" t="s">
        <v>110</v>
      </c>
      <c r="R6" s="155">
        <v>460</v>
      </c>
      <c r="S6" s="154">
        <v>-215</v>
      </c>
      <c r="T6" s="154">
        <v>3.681</v>
      </c>
      <c r="U6" s="154">
        <v>521</v>
      </c>
      <c r="V6" s="154">
        <v>-412.327</v>
      </c>
      <c r="W6" s="169">
        <v>0.85878742574507005</v>
      </c>
      <c r="X6" s="169">
        <v>-3.5540557018960001E-4</v>
      </c>
    </row>
    <row r="7" spans="1:24">
      <c r="A7" s="23"/>
      <c r="B7" s="23"/>
      <c r="C7" s="23"/>
      <c r="D7" s="23"/>
      <c r="E7" s="21"/>
      <c r="F7" s="23"/>
      <c r="G7" s="23"/>
      <c r="H7" s="21"/>
      <c r="I7" s="23"/>
      <c r="J7" s="21"/>
      <c r="K7" s="21"/>
      <c r="L7" s="21"/>
      <c r="M7" s="23"/>
      <c r="N7" s="23"/>
      <c r="O7" s="23"/>
      <c r="P7" s="23"/>
      <c r="Q7" s="21"/>
      <c r="R7" s="21"/>
      <c r="S7" s="23"/>
      <c r="T7" s="23"/>
      <c r="U7" s="23"/>
      <c r="V7" s="23"/>
      <c r="W7" s="23"/>
      <c r="X7" s="23"/>
    </row>
    <row r="8" spans="1:24">
      <c r="A8" s="23"/>
      <c r="B8" s="23"/>
      <c r="C8" s="23"/>
      <c r="D8" s="23"/>
      <c r="E8" s="21"/>
      <c r="F8" s="23"/>
      <c r="G8" s="23"/>
      <c r="H8" s="21"/>
      <c r="I8" s="23"/>
      <c r="J8" s="21"/>
      <c r="K8" s="21"/>
      <c r="L8" s="21"/>
      <c r="M8" s="23"/>
      <c r="N8" s="23"/>
      <c r="O8" s="23"/>
      <c r="P8" s="23"/>
      <c r="Q8" s="21"/>
      <c r="R8" s="21"/>
      <c r="S8" s="23"/>
      <c r="T8" s="23"/>
      <c r="U8" s="23"/>
      <c r="V8" s="23"/>
      <c r="W8" s="23"/>
      <c r="X8" s="23"/>
    </row>
    <row r="9" spans="1:24">
      <c r="A9" s="23"/>
      <c r="B9" s="23"/>
      <c r="C9" s="23"/>
      <c r="D9" s="23"/>
      <c r="E9" s="21"/>
      <c r="F9" s="23"/>
      <c r="G9" s="23"/>
      <c r="H9" s="21"/>
      <c r="I9" s="23"/>
      <c r="J9" s="21"/>
      <c r="K9" s="21"/>
      <c r="L9" s="21"/>
      <c r="M9" s="23"/>
      <c r="N9" s="23"/>
      <c r="O9" s="23"/>
      <c r="P9" s="23"/>
      <c r="Q9" s="21"/>
      <c r="R9" s="21"/>
      <c r="S9" s="23"/>
      <c r="T9" s="23"/>
      <c r="U9" s="23"/>
      <c r="V9" s="23"/>
      <c r="W9" s="23"/>
      <c r="X9" s="23"/>
    </row>
    <row r="10" spans="1:24">
      <c r="A10" s="23"/>
      <c r="B10" s="23"/>
      <c r="C10" s="23"/>
      <c r="D10" s="23"/>
      <c r="E10" s="21"/>
      <c r="F10" s="23"/>
      <c r="G10" s="23"/>
      <c r="H10" s="21"/>
      <c r="I10" s="23"/>
      <c r="J10" s="21"/>
      <c r="K10" s="21"/>
      <c r="L10" s="21"/>
      <c r="M10" s="23"/>
      <c r="N10" s="23"/>
      <c r="O10" s="23"/>
      <c r="P10" s="23"/>
      <c r="Q10" s="21"/>
      <c r="R10" s="21"/>
      <c r="S10" s="23"/>
      <c r="T10" s="23"/>
      <c r="U10" s="23"/>
      <c r="V10" s="23"/>
      <c r="W10" s="23"/>
      <c r="X10" s="23"/>
    </row>
    <row r="11" spans="1:24">
      <c r="A11" s="23"/>
      <c r="B11" s="23"/>
      <c r="C11" s="23"/>
      <c r="D11" s="23"/>
      <c r="E11" s="21"/>
      <c r="F11" s="23"/>
      <c r="G11" s="23"/>
      <c r="H11" s="21"/>
      <c r="I11" s="23"/>
      <c r="J11" s="21"/>
      <c r="K11" s="21"/>
      <c r="L11" s="21"/>
      <c r="M11" s="23"/>
      <c r="N11" s="23"/>
      <c r="O11" s="23"/>
      <c r="P11" s="23"/>
      <c r="Q11" s="21"/>
      <c r="R11" s="21"/>
      <c r="S11" s="23"/>
      <c r="T11" s="23"/>
      <c r="U11" s="23"/>
      <c r="V11" s="23"/>
      <c r="W11" s="23"/>
      <c r="X11" s="23"/>
    </row>
    <row r="12" spans="1:24">
      <c r="A12" s="23"/>
      <c r="B12" s="23"/>
      <c r="C12" s="23"/>
      <c r="D12" s="23"/>
      <c r="E12" s="21"/>
      <c r="F12" s="23"/>
      <c r="G12" s="23"/>
      <c r="H12" s="21"/>
      <c r="I12" s="23"/>
      <c r="J12" s="21"/>
      <c r="K12" s="21"/>
      <c r="L12" s="21"/>
      <c r="M12" s="23"/>
      <c r="N12" s="23"/>
      <c r="O12" s="23"/>
      <c r="P12" s="23"/>
      <c r="Q12" s="21"/>
      <c r="R12" s="21"/>
      <c r="S12" s="23"/>
      <c r="T12" s="23"/>
      <c r="U12" s="23"/>
      <c r="V12" s="23"/>
      <c r="W12" s="23"/>
      <c r="X12" s="23"/>
    </row>
    <row r="13" spans="1:24">
      <c r="A13" s="23"/>
      <c r="B13" s="23"/>
      <c r="C13" s="23"/>
      <c r="D13" s="23"/>
      <c r="E13" s="21"/>
      <c r="F13" s="23"/>
      <c r="G13" s="23"/>
      <c r="H13" s="21"/>
      <c r="I13" s="23"/>
      <c r="J13" s="21"/>
      <c r="K13" s="21"/>
      <c r="L13" s="21"/>
      <c r="M13" s="23"/>
      <c r="N13" s="23"/>
      <c r="O13" s="23"/>
      <c r="P13" s="23"/>
      <c r="Q13" s="21"/>
      <c r="R13" s="21"/>
      <c r="S13" s="23"/>
      <c r="T13" s="23"/>
      <c r="U13" s="23"/>
      <c r="V13" s="23"/>
      <c r="W13" s="23"/>
      <c r="X13" s="23"/>
    </row>
    <row r="14" spans="1:24">
      <c r="A14" s="23"/>
      <c r="B14" s="23"/>
      <c r="C14" s="23"/>
      <c r="D14" s="23"/>
      <c r="E14" s="21"/>
      <c r="F14" s="23"/>
      <c r="G14" s="23"/>
      <c r="H14" s="21"/>
      <c r="I14" s="23"/>
      <c r="J14" s="21"/>
      <c r="K14" s="21"/>
      <c r="L14" s="21"/>
      <c r="M14" s="23"/>
      <c r="N14" s="23"/>
      <c r="O14" s="23"/>
      <c r="P14" s="23"/>
      <c r="Q14" s="21"/>
      <c r="R14" s="21"/>
      <c r="S14" s="23"/>
      <c r="T14" s="23"/>
      <c r="U14" s="23"/>
      <c r="V14" s="23"/>
      <c r="W14" s="23"/>
      <c r="X14" s="23"/>
    </row>
    <row r="15" spans="1:24">
      <c r="A15" s="23"/>
      <c r="B15" s="23"/>
      <c r="C15" s="23"/>
      <c r="D15" s="23"/>
      <c r="E15" s="21"/>
      <c r="F15" s="23"/>
      <c r="G15" s="23"/>
      <c r="H15" s="21"/>
      <c r="I15" s="23"/>
      <c r="J15" s="21"/>
      <c r="K15" s="21"/>
      <c r="L15" s="21"/>
      <c r="M15" s="23"/>
      <c r="N15" s="23"/>
      <c r="O15" s="23"/>
      <c r="P15" s="23"/>
      <c r="Q15" s="21"/>
      <c r="R15" s="21"/>
      <c r="S15" s="23"/>
      <c r="T15" s="23"/>
      <c r="U15" s="23"/>
      <c r="V15" s="23"/>
      <c r="W15" s="23"/>
      <c r="X15" s="23"/>
    </row>
    <row r="16" spans="1:24">
      <c r="A16" s="23"/>
      <c r="B16" s="23"/>
      <c r="C16" s="23"/>
      <c r="D16" s="23"/>
      <c r="E16" s="21"/>
      <c r="F16" s="23"/>
      <c r="G16" s="23"/>
      <c r="H16" s="21"/>
      <c r="I16" s="23"/>
      <c r="J16" s="21"/>
      <c r="K16" s="21"/>
      <c r="L16" s="21"/>
      <c r="M16" s="23"/>
      <c r="N16" s="23"/>
      <c r="O16" s="23"/>
      <c r="P16" s="23"/>
      <c r="Q16" s="21"/>
      <c r="R16" s="21"/>
      <c r="S16" s="23"/>
      <c r="T16" s="23"/>
      <c r="U16" s="23"/>
      <c r="V16" s="23"/>
      <c r="W16" s="23"/>
      <c r="X16" s="23"/>
    </row>
    <row r="17" spans="1:24">
      <c r="A17" s="23"/>
      <c r="B17" s="23"/>
      <c r="C17" s="23"/>
      <c r="D17" s="23"/>
      <c r="E17" s="21"/>
      <c r="F17" s="23"/>
      <c r="G17" s="23"/>
      <c r="H17" s="21"/>
      <c r="I17" s="23"/>
      <c r="J17" s="21"/>
      <c r="K17" s="21"/>
      <c r="L17" s="21"/>
      <c r="M17" s="23"/>
      <c r="N17" s="23"/>
      <c r="O17" s="23"/>
      <c r="P17" s="23"/>
      <c r="Q17" s="21"/>
      <c r="R17" s="21"/>
      <c r="S17" s="23"/>
      <c r="T17" s="23"/>
      <c r="U17" s="23"/>
      <c r="V17" s="23"/>
      <c r="W17" s="23"/>
      <c r="X17" s="23"/>
    </row>
    <row r="18" spans="1:24">
      <c r="A18" s="23"/>
      <c r="B18" s="23"/>
      <c r="C18" s="23"/>
      <c r="D18" s="23"/>
      <c r="E18" s="21"/>
      <c r="F18" s="23"/>
      <c r="G18" s="23"/>
      <c r="H18" s="21"/>
      <c r="I18" s="23"/>
      <c r="J18" s="21"/>
      <c r="K18" s="21"/>
      <c r="L18" s="21"/>
      <c r="M18" s="23"/>
      <c r="N18" s="23"/>
      <c r="O18" s="23"/>
      <c r="P18" s="23"/>
      <c r="Q18" s="21"/>
      <c r="R18" s="21"/>
      <c r="S18" s="23"/>
      <c r="T18" s="23"/>
      <c r="U18" s="23"/>
      <c r="V18" s="23"/>
      <c r="W18" s="23"/>
      <c r="X18" s="23"/>
    </row>
    <row r="19" spans="1:24">
      <c r="A19" s="23"/>
      <c r="B19" s="23"/>
      <c r="C19" s="23"/>
      <c r="D19" s="23"/>
      <c r="E19" s="21"/>
      <c r="F19" s="23"/>
      <c r="G19" s="23"/>
      <c r="H19" s="21"/>
      <c r="I19" s="23"/>
      <c r="J19" s="21"/>
      <c r="K19" s="21"/>
      <c r="L19" s="21"/>
      <c r="M19" s="23"/>
      <c r="N19" s="23"/>
      <c r="O19" s="23"/>
      <c r="P19" s="23"/>
      <c r="Q19" s="21"/>
      <c r="R19" s="21"/>
      <c r="S19" s="23"/>
      <c r="T19" s="23"/>
      <c r="U19" s="23"/>
      <c r="V19" s="23"/>
      <c r="W19" s="23"/>
      <c r="X19" s="23"/>
    </row>
    <row r="20" spans="1:24">
      <c r="E20" s="21"/>
      <c r="H20" s="21"/>
      <c r="I20" s="23"/>
      <c r="J20" s="21"/>
      <c r="K20" s="21"/>
      <c r="L20" s="21"/>
      <c r="M20" s="23"/>
      <c r="P20" s="23"/>
    </row>
    <row r="21" spans="1:24">
      <c r="H21" s="4"/>
      <c r="L21" s="4"/>
    </row>
    <row r="22" spans="1:24">
      <c r="L22" s="4"/>
    </row>
    <row r="30" spans="1:24">
      <c r="H30" s="11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8">
    <dataValidation type="list" allowBlank="1" showInputMessage="1" showErrorMessage="1" sqref="J2:J20" xr:uid="{00000000-0002-0000-0A00-000000000000}">
      <formula1>israel_abroad</formula1>
    </dataValidation>
    <dataValidation type="list" allowBlank="1" showInputMessage="1" showErrorMessage="1" sqref="P2:P20" xr:uid="{00000000-0002-0000-0A00-000001000000}">
      <formula1>Holding_interest</formula1>
    </dataValidation>
    <dataValidation type="list" allowBlank="1" showInputMessage="1" showErrorMessage="1" sqref="N2:N19" xr:uid="{00000000-0002-0000-0A00-000002000000}">
      <formula1>Underlying_Asset</formula1>
    </dataValidation>
    <dataValidation type="list" allowBlank="1" showInputMessage="1" showErrorMessage="1" sqref="K2:K20" xr:uid="{00000000-0002-0000-0A00-000003000000}">
      <formula1>Country_list</formula1>
    </dataValidation>
    <dataValidation type="list" allowBlank="1" showInputMessage="1" showErrorMessage="1" sqref="E2:E20" xr:uid="{00000000-0002-0000-0A00-000004000000}">
      <formula1>Issuer_Type_TFunds</formula1>
    </dataValidation>
    <dataValidation type="list" allowBlank="1" showInputMessage="1" showErrorMessage="1" sqref="H2:H20" xr:uid="{00000000-0002-0000-0A00-000005000000}">
      <formula1>Security_ID_Number_Type</formula1>
    </dataValidation>
    <dataValidation type="list" allowBlank="1" showInputMessage="1" showErrorMessage="1" sqref="M2:M20" xr:uid="{00000000-0002-0000-0A00-000006000000}">
      <formula1>Industry_Sector</formula1>
    </dataValidation>
    <dataValidation type="list" allowBlank="1" showInputMessage="1" showErrorMessage="1" sqref="L2:L20" xr:uid="{00000000-0002-0000-0A00-000007000000}">
      <formula1>Stock_Exchange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8000000}">
          <x14:formula1>
            <xm:f>'אפשרויות בחירה'!$C$901:$C$905</xm:f>
          </x14:formula1>
          <xm:sqref>I2:I20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T22"/>
  <sheetViews>
    <sheetView rightToLeft="1" zoomScale="70" zoomScaleNormal="70" workbookViewId="0">
      <selection activeCell="S2" sqref="S2:S3"/>
    </sheetView>
  </sheetViews>
  <sheetFormatPr defaultColWidth="9" defaultRowHeight="14.25"/>
  <cols>
    <col min="1" max="2" width="11.625" style="2" customWidth="1"/>
    <col min="3" max="3" width="16.5" style="2" customWidth="1"/>
    <col min="4" max="4" width="11.625" style="2" customWidth="1"/>
    <col min="5" max="5" width="11.625" style="4" customWidth="1"/>
    <col min="6" max="20" width="11.625" style="2" customWidth="1"/>
    <col min="21" max="21" width="9" style="2" customWidth="1"/>
    <col min="22" max="16384" width="9" style="2"/>
  </cols>
  <sheetData>
    <row r="1" spans="1:20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6</v>
      </c>
      <c r="J1" s="22" t="s">
        <v>7</v>
      </c>
      <c r="K1" s="22" t="s">
        <v>8</v>
      </c>
      <c r="L1" s="22" t="s">
        <v>177</v>
      </c>
      <c r="M1" s="22" t="s">
        <v>129</v>
      </c>
      <c r="N1" s="22" t="s">
        <v>11</v>
      </c>
      <c r="O1" s="22" t="s">
        <v>17</v>
      </c>
      <c r="P1" s="22" t="s">
        <v>18</v>
      </c>
      <c r="Q1" s="22" t="s">
        <v>19</v>
      </c>
      <c r="R1" s="22" t="s">
        <v>20</v>
      </c>
      <c r="S1" s="164" t="s">
        <v>24</v>
      </c>
      <c r="T1" s="164" t="s">
        <v>25</v>
      </c>
    </row>
    <row r="2" spans="1:20">
      <c r="A2" s="23" t="s">
        <v>26</v>
      </c>
      <c r="B2" s="23">
        <v>419</v>
      </c>
      <c r="C2" s="2" t="s">
        <v>2454</v>
      </c>
      <c r="D2" s="2" t="s">
        <v>2455</v>
      </c>
      <c r="E2" s="21" t="s">
        <v>34</v>
      </c>
      <c r="F2" s="23" t="s">
        <v>2456</v>
      </c>
      <c r="G2" s="23" t="s">
        <v>2457</v>
      </c>
      <c r="H2" s="21" t="s">
        <v>107</v>
      </c>
      <c r="I2" s="21" t="s">
        <v>105</v>
      </c>
      <c r="J2" s="21" t="s">
        <v>106</v>
      </c>
      <c r="K2" s="21" t="s">
        <v>2458</v>
      </c>
      <c r="L2" s="23" t="s">
        <v>752</v>
      </c>
      <c r="M2" s="23" t="s">
        <v>143</v>
      </c>
      <c r="N2" s="21" t="s">
        <v>110</v>
      </c>
      <c r="O2" s="154">
        <v>13</v>
      </c>
      <c r="P2" s="154">
        <v>3.681</v>
      </c>
      <c r="Q2" s="154">
        <v>5308.5</v>
      </c>
      <c r="R2" s="154">
        <v>277.18900000000002</v>
      </c>
      <c r="S2" s="169">
        <v>0.48118919437033802</v>
      </c>
      <c r="T2" s="169">
        <v>2.38922715254229E-4</v>
      </c>
    </row>
    <row r="3" spans="1:20">
      <c r="A3" s="23" t="s">
        <v>26</v>
      </c>
      <c r="B3" s="23">
        <v>419</v>
      </c>
      <c r="C3" s="2" t="s">
        <v>2454</v>
      </c>
      <c r="D3" s="2" t="s">
        <v>2455</v>
      </c>
      <c r="E3" s="21" t="s">
        <v>34</v>
      </c>
      <c r="F3" s="23" t="s">
        <v>2459</v>
      </c>
      <c r="G3" s="23" t="s">
        <v>2460</v>
      </c>
      <c r="H3" s="21" t="s">
        <v>107</v>
      </c>
      <c r="I3" s="21" t="s">
        <v>105</v>
      </c>
      <c r="J3" s="21" t="s">
        <v>106</v>
      </c>
      <c r="K3" s="21" t="s">
        <v>2458</v>
      </c>
      <c r="L3" s="23" t="s">
        <v>752</v>
      </c>
      <c r="M3" s="23" t="s">
        <v>143</v>
      </c>
      <c r="N3" s="21" t="s">
        <v>110</v>
      </c>
      <c r="O3" s="154">
        <v>23</v>
      </c>
      <c r="P3" s="154">
        <v>3.681</v>
      </c>
      <c r="Q3" s="154">
        <v>18475</v>
      </c>
      <c r="R3" s="154">
        <v>298.86</v>
      </c>
      <c r="S3" s="169">
        <v>0.51881080562966198</v>
      </c>
      <c r="T3" s="169">
        <v>2.5760280537154599E-4</v>
      </c>
    </row>
    <row r="4" spans="1:20">
      <c r="A4" s="23"/>
      <c r="B4" s="23"/>
      <c r="E4" s="21"/>
      <c r="F4" s="23"/>
      <c r="G4" s="23"/>
      <c r="H4" s="21"/>
      <c r="I4" s="21"/>
      <c r="J4" s="21"/>
      <c r="K4" s="21"/>
      <c r="L4" s="23"/>
      <c r="M4" s="23"/>
      <c r="N4" s="21"/>
      <c r="O4" s="23"/>
      <c r="P4" s="23"/>
      <c r="Q4" s="23"/>
      <c r="R4" s="23"/>
      <c r="S4" s="23"/>
      <c r="T4" s="23"/>
    </row>
    <row r="5" spans="1:20">
      <c r="A5" s="23"/>
      <c r="B5" s="23"/>
      <c r="E5" s="21"/>
      <c r="F5" s="23"/>
      <c r="G5" s="23"/>
      <c r="H5" s="21"/>
      <c r="I5" s="21"/>
      <c r="J5" s="21"/>
      <c r="K5" s="21"/>
      <c r="L5" s="23"/>
      <c r="M5" s="23"/>
      <c r="N5" s="21"/>
      <c r="O5" s="23"/>
      <c r="P5" s="23"/>
      <c r="Q5" s="23"/>
      <c r="R5" s="23"/>
      <c r="S5" s="23"/>
      <c r="T5" s="23"/>
    </row>
    <row r="6" spans="1:20">
      <c r="A6" s="23"/>
      <c r="B6" s="23"/>
      <c r="E6" s="21"/>
      <c r="F6" s="23"/>
      <c r="G6" s="23"/>
      <c r="H6" s="21"/>
      <c r="I6" s="21"/>
      <c r="J6" s="21"/>
      <c r="K6" s="21"/>
      <c r="L6" s="23"/>
      <c r="M6" s="23"/>
      <c r="N6" s="21"/>
      <c r="O6" s="23"/>
      <c r="P6" s="23"/>
      <c r="Q6" s="23"/>
      <c r="R6" s="23"/>
      <c r="S6" s="23"/>
      <c r="T6" s="23"/>
    </row>
    <row r="7" spans="1:20">
      <c r="A7" s="23"/>
      <c r="B7" s="23"/>
      <c r="E7" s="21"/>
      <c r="F7" s="23"/>
      <c r="G7" s="23"/>
      <c r="H7" s="21"/>
      <c r="I7" s="21"/>
      <c r="J7" s="21"/>
      <c r="K7" s="21"/>
      <c r="L7" s="23"/>
      <c r="M7" s="23"/>
      <c r="N7" s="21"/>
      <c r="O7" s="23"/>
      <c r="P7" s="23"/>
      <c r="Q7" s="23"/>
      <c r="R7" s="23"/>
      <c r="S7" s="23"/>
      <c r="T7" s="23"/>
    </row>
    <row r="8" spans="1:20">
      <c r="A8" s="23"/>
      <c r="B8" s="23"/>
      <c r="E8" s="21"/>
      <c r="F8" s="23"/>
      <c r="G8" s="23"/>
      <c r="H8" s="21"/>
      <c r="I8" s="21"/>
      <c r="J8" s="21"/>
      <c r="K8" s="21"/>
      <c r="L8" s="23"/>
      <c r="M8" s="23"/>
      <c r="N8" s="21"/>
      <c r="O8" s="23"/>
      <c r="P8" s="23"/>
      <c r="Q8" s="23"/>
      <c r="R8" s="23"/>
      <c r="S8" s="23"/>
      <c r="T8" s="23"/>
    </row>
    <row r="9" spans="1:20">
      <c r="A9" s="23"/>
      <c r="B9" s="23"/>
      <c r="E9" s="21"/>
      <c r="F9" s="23"/>
      <c r="G9" s="23"/>
      <c r="H9" s="21"/>
      <c r="I9" s="21"/>
      <c r="J9" s="21"/>
      <c r="K9" s="21"/>
      <c r="L9" s="23"/>
      <c r="M9" s="23"/>
      <c r="N9" s="21"/>
      <c r="O9" s="23"/>
      <c r="P9" s="23"/>
      <c r="Q9" s="23"/>
      <c r="R9" s="23"/>
      <c r="S9" s="23"/>
      <c r="T9" s="23"/>
    </row>
    <row r="10" spans="1:20">
      <c r="A10" s="23"/>
      <c r="B10" s="23"/>
      <c r="E10" s="21"/>
      <c r="F10" s="23"/>
      <c r="G10" s="23"/>
      <c r="H10" s="21"/>
      <c r="I10" s="21"/>
      <c r="J10" s="21"/>
      <c r="K10" s="21"/>
      <c r="L10" s="23"/>
      <c r="M10" s="23"/>
      <c r="N10" s="21"/>
      <c r="O10" s="23"/>
      <c r="P10" s="23"/>
      <c r="Q10" s="23"/>
      <c r="R10" s="23"/>
      <c r="S10" s="23"/>
      <c r="T10" s="23"/>
    </row>
    <row r="11" spans="1:20">
      <c r="A11" s="23"/>
      <c r="B11" s="23"/>
      <c r="E11" s="21"/>
      <c r="F11" s="23"/>
      <c r="G11" s="23"/>
      <c r="H11" s="21"/>
      <c r="I11" s="21"/>
      <c r="J11" s="21"/>
      <c r="K11" s="21"/>
      <c r="L11" s="23"/>
      <c r="M11" s="23"/>
      <c r="N11" s="21"/>
      <c r="O11" s="23"/>
      <c r="P11" s="23"/>
      <c r="Q11" s="23"/>
      <c r="R11" s="23"/>
      <c r="S11" s="23"/>
      <c r="T11" s="23"/>
    </row>
    <row r="12" spans="1:20">
      <c r="A12" s="23"/>
      <c r="B12" s="23"/>
      <c r="E12" s="21"/>
      <c r="F12" s="23"/>
      <c r="G12" s="23"/>
      <c r="H12" s="21"/>
      <c r="I12" s="21"/>
      <c r="J12" s="21"/>
      <c r="K12" s="21"/>
      <c r="L12" s="23"/>
      <c r="M12" s="23"/>
      <c r="N12" s="21"/>
      <c r="O12" s="23"/>
      <c r="P12" s="23"/>
      <c r="Q12" s="23"/>
      <c r="R12" s="23"/>
      <c r="S12" s="23"/>
      <c r="T12" s="23"/>
    </row>
    <row r="13" spans="1:20">
      <c r="A13" s="23"/>
      <c r="B13" s="23"/>
      <c r="E13" s="21"/>
      <c r="F13" s="23"/>
      <c r="G13" s="23"/>
      <c r="H13" s="21"/>
      <c r="I13" s="21"/>
      <c r="J13" s="21"/>
      <c r="K13" s="21"/>
      <c r="L13" s="23"/>
      <c r="M13" s="23"/>
      <c r="N13" s="21"/>
      <c r="O13" s="23"/>
      <c r="P13" s="23"/>
      <c r="Q13" s="23"/>
      <c r="R13" s="23"/>
      <c r="S13" s="23"/>
      <c r="T13" s="23"/>
    </row>
    <row r="14" spans="1:20">
      <c r="A14" s="23"/>
      <c r="B14" s="23"/>
      <c r="E14" s="21"/>
      <c r="F14" s="23"/>
      <c r="G14" s="23"/>
      <c r="H14" s="21"/>
      <c r="I14" s="21"/>
      <c r="J14" s="21"/>
      <c r="K14" s="21"/>
      <c r="L14" s="23"/>
      <c r="M14" s="23"/>
      <c r="N14" s="21"/>
      <c r="O14" s="23"/>
      <c r="P14" s="23"/>
      <c r="Q14" s="23"/>
      <c r="R14" s="23"/>
      <c r="S14" s="23"/>
      <c r="T14" s="23"/>
    </row>
    <row r="15" spans="1:20">
      <c r="A15" s="23"/>
      <c r="B15" s="23"/>
      <c r="E15" s="21"/>
      <c r="F15" s="23"/>
      <c r="G15" s="23"/>
      <c r="H15" s="21"/>
      <c r="I15" s="21"/>
      <c r="J15" s="21"/>
      <c r="K15" s="21"/>
      <c r="L15" s="23"/>
      <c r="M15" s="23"/>
      <c r="N15" s="21"/>
      <c r="O15" s="23"/>
      <c r="P15" s="23"/>
      <c r="Q15" s="23"/>
      <c r="R15" s="23"/>
      <c r="S15" s="23"/>
      <c r="T15" s="23"/>
    </row>
    <row r="16" spans="1:20">
      <c r="A16" s="23"/>
      <c r="B16" s="23"/>
      <c r="E16" s="21"/>
      <c r="F16" s="23"/>
      <c r="G16" s="23"/>
      <c r="H16" s="21"/>
      <c r="I16" s="21"/>
      <c r="J16" s="21"/>
      <c r="K16" s="21"/>
      <c r="L16" s="23"/>
      <c r="M16" s="23"/>
      <c r="N16" s="21"/>
      <c r="O16" s="23"/>
      <c r="P16" s="23"/>
      <c r="Q16" s="23"/>
      <c r="R16" s="23"/>
      <c r="S16" s="23"/>
      <c r="T16" s="23"/>
    </row>
    <row r="17" spans="1:20">
      <c r="A17" s="23"/>
      <c r="B17" s="23"/>
      <c r="E17" s="21"/>
      <c r="F17" s="23"/>
      <c r="G17" s="23"/>
      <c r="H17" s="21"/>
      <c r="I17" s="21"/>
      <c r="J17" s="21"/>
      <c r="K17" s="21"/>
      <c r="L17" s="23"/>
      <c r="M17" s="23"/>
      <c r="N17" s="21"/>
      <c r="O17" s="23"/>
      <c r="P17" s="23"/>
      <c r="Q17" s="23"/>
      <c r="R17" s="23"/>
      <c r="S17" s="23"/>
      <c r="T17" s="23"/>
    </row>
    <row r="18" spans="1:20">
      <c r="A18" s="23"/>
      <c r="B18" s="23"/>
      <c r="E18" s="21"/>
      <c r="F18" s="23"/>
      <c r="G18" s="23"/>
      <c r="H18" s="21"/>
      <c r="I18" s="21"/>
      <c r="J18" s="21"/>
      <c r="K18" s="21"/>
      <c r="L18" s="23"/>
      <c r="M18" s="23"/>
      <c r="N18" s="21"/>
      <c r="O18" s="23"/>
      <c r="P18" s="23"/>
      <c r="Q18" s="23"/>
      <c r="R18" s="23"/>
      <c r="S18" s="23"/>
      <c r="T18" s="23"/>
    </row>
    <row r="19" spans="1:20">
      <c r="A19" s="23"/>
      <c r="B19" s="23"/>
      <c r="E19" s="21"/>
      <c r="F19" s="23"/>
      <c r="G19" s="23"/>
      <c r="H19" s="21"/>
      <c r="I19" s="21"/>
      <c r="J19" s="21"/>
      <c r="K19" s="21"/>
      <c r="L19" s="23"/>
      <c r="M19" s="23"/>
      <c r="N19" s="21"/>
      <c r="O19" s="23"/>
      <c r="P19" s="23"/>
      <c r="Q19" s="23"/>
      <c r="R19" s="23"/>
      <c r="S19" s="23"/>
      <c r="T19" s="23"/>
    </row>
    <row r="20" spans="1:20">
      <c r="E20" s="21"/>
      <c r="H20" s="21"/>
      <c r="J20" s="21"/>
      <c r="K20" s="21"/>
      <c r="L20" s="23"/>
      <c r="M20" s="23"/>
    </row>
    <row r="21" spans="1:20">
      <c r="H21" s="4"/>
      <c r="K21" s="4"/>
    </row>
    <row r="22" spans="1:20">
      <c r="K22" s="4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7">
    <dataValidation type="list" allowBlank="1" showInputMessage="1" showErrorMessage="1" sqref="I2:I19" xr:uid="{00000000-0002-0000-0B00-000000000000}">
      <formula1>israel_abroad</formula1>
    </dataValidation>
    <dataValidation type="list" allowBlank="1" showInputMessage="1" showErrorMessage="1" sqref="M2:M20" xr:uid="{00000000-0002-0000-0B00-000001000000}">
      <formula1>Holding_interest</formula1>
    </dataValidation>
    <dataValidation type="list" allowBlank="1" showInputMessage="1" showErrorMessage="1" sqref="L2:L20" xr:uid="{00000000-0002-0000-0B00-000002000000}">
      <formula1>Underlying_Asset</formula1>
    </dataValidation>
    <dataValidation type="list" allowBlank="1" showInputMessage="1" showErrorMessage="1" sqref="J2:J20" xr:uid="{00000000-0002-0000-0B00-000003000000}">
      <formula1>Country_list</formula1>
    </dataValidation>
    <dataValidation type="list" allowBlank="1" showInputMessage="1" showErrorMessage="1" sqref="E2:E20" xr:uid="{00000000-0002-0000-0B00-000004000000}">
      <formula1>Issuer_Type_TFunds</formula1>
    </dataValidation>
    <dataValidation type="list" allowBlank="1" showInputMessage="1" showErrorMessage="1" sqref="H2:H20" xr:uid="{00000000-0002-0000-0B00-000005000000}">
      <formula1>Security_ID_Number_Type</formula1>
    </dataValidation>
    <dataValidation type="list" allowBlank="1" showInputMessage="1" showErrorMessage="1" sqref="K2:K20" xr:uid="{00000000-0002-0000-0B00-000006000000}">
      <formula1>Stock_Exchange</formula1>
    </dataValidation>
  </dataValidation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AB22"/>
  <sheetViews>
    <sheetView rightToLeft="1" zoomScale="70" zoomScaleNormal="70" workbookViewId="0">
      <selection activeCell="B7" sqref="B7"/>
    </sheetView>
  </sheetViews>
  <sheetFormatPr defaultColWidth="9" defaultRowHeight="14.25"/>
  <cols>
    <col min="1" max="4" width="11.625" style="2" customWidth="1"/>
    <col min="5" max="5" width="11.625" style="4" customWidth="1"/>
    <col min="6" max="16" width="11.625" style="2" customWidth="1"/>
    <col min="17" max="17" width="11.625" style="148" customWidth="1"/>
    <col min="18" max="22" width="11.625" style="2" customWidth="1"/>
    <col min="23" max="23" width="12.5" style="2" bestFit="1" customWidth="1"/>
    <col min="24" max="28" width="11.625" style="2" customWidth="1"/>
    <col min="29" max="29" width="9" style="2" customWidth="1"/>
    <col min="30" max="16384" width="9" style="2"/>
  </cols>
  <sheetData>
    <row r="1" spans="1:28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329</v>
      </c>
      <c r="M1" s="22" t="s">
        <v>8</v>
      </c>
      <c r="N1" s="22" t="s">
        <v>177</v>
      </c>
      <c r="O1" s="22" t="s">
        <v>129</v>
      </c>
      <c r="P1" s="22" t="s">
        <v>12</v>
      </c>
      <c r="Q1" s="160" t="s">
        <v>14</v>
      </c>
      <c r="R1" s="164" t="s">
        <v>15</v>
      </c>
      <c r="S1" s="22" t="s">
        <v>9</v>
      </c>
      <c r="T1" s="22" t="s">
        <v>10</v>
      </c>
      <c r="U1" s="22" t="s">
        <v>178</v>
      </c>
      <c r="V1" s="22" t="s">
        <v>11</v>
      </c>
      <c r="W1" s="22" t="s">
        <v>17</v>
      </c>
      <c r="X1" s="22" t="s">
        <v>18</v>
      </c>
      <c r="Y1" s="22" t="s">
        <v>19</v>
      </c>
      <c r="Z1" s="22" t="s">
        <v>20</v>
      </c>
      <c r="AA1" s="164" t="s">
        <v>24</v>
      </c>
      <c r="AB1" s="164" t="s">
        <v>25</v>
      </c>
    </row>
    <row r="2" spans="1:28">
      <c r="A2" s="23" t="s">
        <v>26</v>
      </c>
      <c r="B2" s="23">
        <v>419</v>
      </c>
      <c r="C2" s="23" t="s">
        <v>2727</v>
      </c>
      <c r="D2" s="23" t="s">
        <v>2728</v>
      </c>
      <c r="E2" s="21" t="s">
        <v>1326</v>
      </c>
      <c r="F2" s="23" t="s">
        <v>2729</v>
      </c>
      <c r="G2" s="23" t="s">
        <v>2730</v>
      </c>
      <c r="H2" s="21" t="s">
        <v>324</v>
      </c>
      <c r="I2" s="23" t="s">
        <v>1000</v>
      </c>
      <c r="J2" s="21" t="s">
        <v>31</v>
      </c>
      <c r="K2" s="21" t="s">
        <v>31</v>
      </c>
      <c r="L2" s="23" t="s">
        <v>330</v>
      </c>
      <c r="M2" s="21" t="s">
        <v>32</v>
      </c>
      <c r="N2" s="23" t="s">
        <v>749</v>
      </c>
      <c r="O2" s="23" t="s">
        <v>143</v>
      </c>
      <c r="P2" s="154">
        <v>3.7829999999999999</v>
      </c>
      <c r="Q2" s="168">
        <v>5.0000000000000001E-4</v>
      </c>
      <c r="R2" s="169">
        <v>2.112E-2</v>
      </c>
      <c r="S2" s="23" t="s">
        <v>1184</v>
      </c>
      <c r="T2" s="23" t="s">
        <v>417</v>
      </c>
      <c r="U2" s="23" t="s">
        <v>410</v>
      </c>
      <c r="V2" s="21" t="s">
        <v>35</v>
      </c>
      <c r="W2" s="154">
        <v>1795182.02</v>
      </c>
      <c r="X2" s="154">
        <v>1</v>
      </c>
      <c r="Y2" s="154">
        <v>102.75</v>
      </c>
      <c r="Z2" s="154">
        <v>1844.55</v>
      </c>
      <c r="AA2" s="169">
        <v>1</v>
      </c>
      <c r="AB2" s="169">
        <v>1.5899100326692099E-3</v>
      </c>
    </row>
    <row r="3" spans="1:28">
      <c r="A3" s="23" t="s">
        <v>26</v>
      </c>
      <c r="B3" s="23">
        <v>1472</v>
      </c>
      <c r="C3" s="23" t="s">
        <v>2727</v>
      </c>
      <c r="D3" s="23" t="s">
        <v>2728</v>
      </c>
      <c r="E3" s="21" t="s">
        <v>1326</v>
      </c>
      <c r="F3" s="23" t="s">
        <v>2729</v>
      </c>
      <c r="G3" s="23" t="s">
        <v>2730</v>
      </c>
      <c r="H3" s="21" t="s">
        <v>324</v>
      </c>
      <c r="I3" s="23" t="s">
        <v>1000</v>
      </c>
      <c r="J3" s="21" t="s">
        <v>31</v>
      </c>
      <c r="K3" s="21" t="s">
        <v>31</v>
      </c>
      <c r="L3" s="23" t="s">
        <v>330</v>
      </c>
      <c r="M3" s="21" t="s">
        <v>32</v>
      </c>
      <c r="N3" s="23" t="s">
        <v>749</v>
      </c>
      <c r="O3" s="23" t="s">
        <v>143</v>
      </c>
      <c r="P3" s="154">
        <v>3.7829999999999999</v>
      </c>
      <c r="Q3" s="168">
        <v>5.0000000000000001E-4</v>
      </c>
      <c r="R3" s="169">
        <v>2.112E-2</v>
      </c>
      <c r="S3" s="23" t="s">
        <v>1184</v>
      </c>
      <c r="T3" s="23" t="s">
        <v>417</v>
      </c>
      <c r="U3" s="23" t="s">
        <v>410</v>
      </c>
      <c r="V3" s="21" t="s">
        <v>35</v>
      </c>
      <c r="W3" s="154">
        <v>12727.28</v>
      </c>
      <c r="X3" s="154">
        <v>1</v>
      </c>
      <c r="Y3" s="154">
        <v>102.75</v>
      </c>
      <c r="Z3" s="154">
        <v>13.077</v>
      </c>
      <c r="AA3" s="169">
        <v>1</v>
      </c>
      <c r="AB3" s="169">
        <v>1.26638126513233E-3</v>
      </c>
    </row>
    <row r="4" spans="1:28">
      <c r="A4" s="23"/>
      <c r="B4" s="23"/>
      <c r="C4" s="23"/>
      <c r="D4" s="23"/>
      <c r="E4" s="21"/>
      <c r="F4" s="23"/>
      <c r="G4" s="23"/>
      <c r="H4" s="21"/>
      <c r="I4" s="23"/>
      <c r="J4" s="21"/>
      <c r="K4" s="21"/>
      <c r="L4" s="23"/>
      <c r="M4" s="21"/>
      <c r="N4" s="23"/>
      <c r="O4" s="23"/>
      <c r="P4" s="23"/>
      <c r="Q4" s="151"/>
      <c r="R4" s="23"/>
      <c r="S4" s="23"/>
      <c r="T4" s="23"/>
      <c r="U4" s="23"/>
      <c r="V4" s="21"/>
      <c r="W4" s="23"/>
      <c r="X4" s="23"/>
      <c r="Y4" s="23"/>
      <c r="Z4" s="23"/>
      <c r="AA4" s="23"/>
      <c r="AB4" s="23"/>
    </row>
    <row r="5" spans="1:28">
      <c r="A5" s="23"/>
      <c r="B5" s="23"/>
      <c r="C5" s="23"/>
      <c r="D5" s="23"/>
      <c r="E5" s="21"/>
      <c r="F5" s="23"/>
      <c r="G5" s="23"/>
      <c r="H5" s="21"/>
      <c r="I5" s="23"/>
      <c r="J5" s="21"/>
      <c r="K5" s="21"/>
      <c r="L5" s="23"/>
      <c r="M5" s="21"/>
      <c r="N5" s="23"/>
      <c r="O5" s="23"/>
      <c r="P5" s="23"/>
      <c r="Q5" s="151"/>
      <c r="R5" s="23"/>
      <c r="S5" s="23"/>
      <c r="T5" s="23"/>
      <c r="U5" s="23"/>
      <c r="V5" s="21"/>
      <c r="W5" s="23"/>
      <c r="X5" s="23"/>
      <c r="Y5" s="23"/>
      <c r="Z5" s="23"/>
      <c r="AA5" s="23"/>
      <c r="AB5" s="23"/>
    </row>
    <row r="6" spans="1:28">
      <c r="A6" s="23"/>
      <c r="B6" s="23"/>
      <c r="C6" s="23"/>
      <c r="D6" s="23"/>
      <c r="E6" s="21"/>
      <c r="F6" s="23"/>
      <c r="G6" s="23"/>
      <c r="H6" s="21"/>
      <c r="I6" s="23"/>
      <c r="J6" s="21"/>
      <c r="K6" s="21"/>
      <c r="L6" s="23"/>
      <c r="M6" s="21"/>
      <c r="N6" s="23"/>
      <c r="O6" s="23"/>
      <c r="P6" s="23"/>
      <c r="Q6" s="151"/>
      <c r="R6" s="23"/>
      <c r="S6" s="23"/>
      <c r="T6" s="23"/>
      <c r="U6" s="23"/>
      <c r="V6" s="21"/>
      <c r="W6" s="23"/>
      <c r="X6" s="23"/>
      <c r="Y6" s="23"/>
      <c r="Z6" s="23"/>
      <c r="AA6" s="23"/>
      <c r="AB6" s="23"/>
    </row>
    <row r="7" spans="1:28">
      <c r="A7" s="23"/>
      <c r="B7" s="23"/>
      <c r="C7" s="23"/>
      <c r="D7" s="23"/>
      <c r="E7" s="21"/>
      <c r="F7" s="23"/>
      <c r="G7" s="23"/>
      <c r="H7" s="21"/>
      <c r="I7" s="23"/>
      <c r="J7" s="21"/>
      <c r="K7" s="21"/>
      <c r="L7" s="23"/>
      <c r="M7" s="21"/>
      <c r="N7" s="23"/>
      <c r="O7" s="23"/>
      <c r="P7" s="23"/>
      <c r="Q7" s="151"/>
      <c r="R7" s="23"/>
      <c r="S7" s="23"/>
      <c r="T7" s="23"/>
      <c r="U7" s="23"/>
      <c r="V7" s="21"/>
      <c r="W7" s="23"/>
      <c r="X7" s="23"/>
      <c r="Y7" s="23"/>
      <c r="Z7" s="23"/>
      <c r="AA7" s="23"/>
      <c r="AB7" s="23"/>
    </row>
    <row r="8" spans="1:28">
      <c r="A8" s="23"/>
      <c r="B8" s="23"/>
      <c r="C8" s="23"/>
      <c r="D8" s="23"/>
      <c r="E8" s="21"/>
      <c r="F8" s="23"/>
      <c r="G8" s="23"/>
      <c r="H8" s="21"/>
      <c r="I8" s="23"/>
      <c r="J8" s="21"/>
      <c r="K8" s="21"/>
      <c r="L8" s="23"/>
      <c r="M8" s="21"/>
      <c r="N8" s="23"/>
      <c r="O8" s="23"/>
      <c r="P8" s="23"/>
      <c r="Q8" s="151"/>
      <c r="R8" s="23"/>
      <c r="S8" s="23"/>
      <c r="T8" s="23"/>
      <c r="U8" s="23"/>
      <c r="V8" s="21"/>
      <c r="W8" s="23"/>
      <c r="X8" s="23"/>
      <c r="Y8" s="23"/>
      <c r="Z8" s="23"/>
      <c r="AA8" s="23"/>
      <c r="AB8" s="23"/>
    </row>
    <row r="9" spans="1:28">
      <c r="A9" s="23"/>
      <c r="B9" s="23"/>
      <c r="C9" s="23"/>
      <c r="D9" s="23"/>
      <c r="E9" s="21"/>
      <c r="F9" s="23"/>
      <c r="G9" s="23"/>
      <c r="H9" s="21"/>
      <c r="I9" s="23"/>
      <c r="J9" s="21"/>
      <c r="K9" s="21"/>
      <c r="L9" s="23"/>
      <c r="M9" s="21"/>
      <c r="N9" s="23"/>
      <c r="O9" s="23"/>
      <c r="P9" s="23"/>
      <c r="Q9" s="151"/>
      <c r="R9" s="23"/>
      <c r="S9" s="23"/>
      <c r="T9" s="23"/>
      <c r="U9" s="23"/>
      <c r="V9" s="21"/>
      <c r="W9" s="23"/>
      <c r="X9" s="23"/>
      <c r="Y9" s="23"/>
      <c r="Z9" s="23"/>
      <c r="AA9" s="23"/>
      <c r="AB9" s="23"/>
    </row>
    <row r="10" spans="1:28">
      <c r="A10" s="23"/>
      <c r="B10" s="23"/>
      <c r="C10" s="23"/>
      <c r="D10" s="23"/>
      <c r="E10" s="21"/>
      <c r="F10" s="23"/>
      <c r="G10" s="23"/>
      <c r="H10" s="21"/>
      <c r="I10" s="23"/>
      <c r="J10" s="21"/>
      <c r="K10" s="21"/>
      <c r="L10" s="23"/>
      <c r="M10" s="21"/>
      <c r="N10" s="23"/>
      <c r="O10" s="23"/>
      <c r="P10" s="23"/>
      <c r="Q10" s="151"/>
      <c r="R10" s="23"/>
      <c r="S10" s="23"/>
      <c r="T10" s="23"/>
      <c r="U10" s="23"/>
      <c r="V10" s="21"/>
      <c r="W10" s="23"/>
      <c r="X10" s="23"/>
      <c r="Y10" s="23"/>
      <c r="Z10" s="23"/>
      <c r="AA10" s="23"/>
      <c r="AB10" s="23"/>
    </row>
    <row r="11" spans="1:28">
      <c r="A11" s="23"/>
      <c r="B11" s="23"/>
      <c r="C11" s="23"/>
      <c r="D11" s="23"/>
      <c r="E11" s="21"/>
      <c r="F11" s="23"/>
      <c r="G11" s="23"/>
      <c r="H11" s="21"/>
      <c r="I11" s="23"/>
      <c r="J11" s="21"/>
      <c r="K11" s="21"/>
      <c r="L11" s="23"/>
      <c r="M11" s="21"/>
      <c r="N11" s="23"/>
      <c r="O11" s="23"/>
      <c r="P11" s="23"/>
      <c r="Q11" s="151"/>
      <c r="R11" s="23"/>
      <c r="S11" s="23"/>
      <c r="T11" s="23"/>
      <c r="U11" s="23"/>
      <c r="V11" s="21"/>
      <c r="W11" s="23"/>
      <c r="X11" s="23"/>
      <c r="Y11" s="23"/>
      <c r="Z11" s="23"/>
      <c r="AA11" s="23"/>
      <c r="AB11" s="23"/>
    </row>
    <row r="12" spans="1:28">
      <c r="A12" s="23"/>
      <c r="B12" s="23"/>
      <c r="C12" s="23"/>
      <c r="D12" s="23"/>
      <c r="E12" s="21"/>
      <c r="F12" s="23"/>
      <c r="G12" s="23"/>
      <c r="H12" s="21"/>
      <c r="I12" s="23"/>
      <c r="J12" s="21"/>
      <c r="K12" s="21"/>
      <c r="L12" s="23"/>
      <c r="M12" s="21"/>
      <c r="N12" s="23"/>
      <c r="O12" s="23"/>
      <c r="P12" s="23"/>
      <c r="Q12" s="151"/>
      <c r="R12" s="23"/>
      <c r="S12" s="23"/>
      <c r="T12" s="23"/>
      <c r="U12" s="23"/>
      <c r="V12" s="21"/>
      <c r="W12" s="23"/>
      <c r="X12" s="23"/>
      <c r="Y12" s="23"/>
      <c r="Z12" s="23"/>
      <c r="AA12" s="23"/>
      <c r="AB12" s="23"/>
    </row>
    <row r="13" spans="1:28">
      <c r="A13" s="23"/>
      <c r="B13" s="23"/>
      <c r="C13" s="23"/>
      <c r="D13" s="23"/>
      <c r="E13" s="21"/>
      <c r="F13" s="23"/>
      <c r="G13" s="23"/>
      <c r="H13" s="21"/>
      <c r="I13" s="23"/>
      <c r="J13" s="21"/>
      <c r="K13" s="21"/>
      <c r="L13" s="23"/>
      <c r="M13" s="21"/>
      <c r="N13" s="23"/>
      <c r="O13" s="23"/>
      <c r="P13" s="23"/>
      <c r="Q13" s="151"/>
      <c r="R13" s="23"/>
      <c r="S13" s="23"/>
      <c r="T13" s="23"/>
      <c r="U13" s="23"/>
      <c r="V13" s="21"/>
      <c r="W13" s="23"/>
      <c r="X13" s="23"/>
      <c r="Y13" s="23"/>
      <c r="Z13" s="23"/>
      <c r="AA13" s="23"/>
      <c r="AB13" s="23"/>
    </row>
    <row r="14" spans="1:28">
      <c r="A14" s="23"/>
      <c r="B14" s="23"/>
      <c r="C14" s="23"/>
      <c r="D14" s="23"/>
      <c r="E14" s="21"/>
      <c r="F14" s="23"/>
      <c r="G14" s="23"/>
      <c r="H14" s="21"/>
      <c r="I14" s="23"/>
      <c r="J14" s="21"/>
      <c r="K14" s="21"/>
      <c r="L14" s="23"/>
      <c r="M14" s="21"/>
      <c r="N14" s="23"/>
      <c r="O14" s="23"/>
      <c r="P14" s="23"/>
      <c r="Q14" s="151"/>
      <c r="R14" s="23"/>
      <c r="S14" s="23"/>
      <c r="T14" s="23"/>
      <c r="U14" s="23"/>
      <c r="V14" s="21"/>
      <c r="W14" s="23"/>
      <c r="X14" s="23"/>
      <c r="Y14" s="23"/>
      <c r="Z14" s="23"/>
      <c r="AA14" s="23"/>
      <c r="AB14" s="23"/>
    </row>
    <row r="15" spans="1:28">
      <c r="A15" s="23"/>
      <c r="B15" s="23"/>
      <c r="C15" s="23"/>
      <c r="D15" s="23"/>
      <c r="E15" s="21"/>
      <c r="F15" s="23"/>
      <c r="G15" s="23"/>
      <c r="H15" s="21"/>
      <c r="I15" s="23"/>
      <c r="J15" s="21"/>
      <c r="K15" s="21"/>
      <c r="L15" s="23"/>
      <c r="M15" s="21"/>
      <c r="N15" s="23"/>
      <c r="O15" s="23"/>
      <c r="P15" s="23"/>
      <c r="Q15" s="151"/>
      <c r="R15" s="23"/>
      <c r="S15" s="23"/>
      <c r="T15" s="23"/>
      <c r="U15" s="23"/>
      <c r="V15" s="21"/>
      <c r="W15" s="23"/>
      <c r="X15" s="23"/>
      <c r="Y15" s="23"/>
      <c r="Z15" s="23"/>
      <c r="AA15" s="23"/>
      <c r="AB15" s="23"/>
    </row>
    <row r="16" spans="1:28">
      <c r="A16" s="23"/>
      <c r="B16" s="23"/>
      <c r="C16" s="23"/>
      <c r="D16" s="23"/>
      <c r="E16" s="21"/>
      <c r="F16" s="23"/>
      <c r="G16" s="23"/>
      <c r="H16" s="21"/>
      <c r="I16" s="23"/>
      <c r="J16" s="21"/>
      <c r="K16" s="21"/>
      <c r="L16" s="23"/>
      <c r="M16" s="21"/>
      <c r="N16" s="23"/>
      <c r="O16" s="23"/>
      <c r="P16" s="23"/>
      <c r="Q16" s="151"/>
      <c r="R16" s="23"/>
      <c r="S16" s="23"/>
      <c r="T16" s="23"/>
      <c r="U16" s="23"/>
      <c r="V16" s="21"/>
      <c r="W16" s="23"/>
      <c r="X16" s="23"/>
      <c r="Y16" s="23"/>
      <c r="Z16" s="23"/>
      <c r="AA16" s="23"/>
      <c r="AB16" s="23"/>
    </row>
    <row r="17" spans="1:28">
      <c r="A17" s="23"/>
      <c r="B17" s="23"/>
      <c r="C17" s="23"/>
      <c r="D17" s="23"/>
      <c r="E17" s="21"/>
      <c r="F17" s="23"/>
      <c r="G17" s="23"/>
      <c r="H17" s="21"/>
      <c r="I17" s="23"/>
      <c r="J17" s="21"/>
      <c r="K17" s="21"/>
      <c r="L17" s="23"/>
      <c r="M17" s="21"/>
      <c r="N17" s="23"/>
      <c r="O17" s="23"/>
      <c r="P17" s="23"/>
      <c r="Q17" s="151"/>
      <c r="R17" s="23"/>
      <c r="S17" s="23"/>
      <c r="T17" s="23"/>
      <c r="U17" s="23"/>
      <c r="V17" s="21"/>
      <c r="W17" s="23"/>
      <c r="X17" s="23"/>
      <c r="Y17" s="23"/>
      <c r="Z17" s="23"/>
      <c r="AA17" s="23"/>
      <c r="AB17" s="23"/>
    </row>
    <row r="18" spans="1:28">
      <c r="A18" s="23"/>
      <c r="B18" s="23"/>
      <c r="C18" s="23"/>
      <c r="D18" s="23"/>
      <c r="E18" s="21"/>
      <c r="F18" s="23"/>
      <c r="G18" s="23"/>
      <c r="H18" s="21"/>
      <c r="I18" s="23"/>
      <c r="J18" s="21"/>
      <c r="K18" s="21"/>
      <c r="L18" s="23"/>
      <c r="M18" s="21"/>
      <c r="N18" s="23"/>
      <c r="O18" s="23"/>
      <c r="P18" s="23"/>
      <c r="Q18" s="151"/>
      <c r="R18" s="23"/>
      <c r="S18" s="23"/>
      <c r="T18" s="23"/>
      <c r="U18" s="23"/>
      <c r="V18" s="21"/>
      <c r="W18" s="23"/>
      <c r="X18" s="23"/>
      <c r="Y18" s="23"/>
      <c r="Z18" s="23"/>
      <c r="AA18" s="23"/>
      <c r="AB18" s="23"/>
    </row>
    <row r="19" spans="1:28">
      <c r="A19" s="23"/>
      <c r="B19" s="23"/>
      <c r="C19" s="23"/>
      <c r="D19" s="23"/>
      <c r="E19" s="21"/>
      <c r="F19" s="23"/>
      <c r="G19" s="23"/>
      <c r="H19" s="21"/>
      <c r="I19" s="23"/>
      <c r="J19" s="21"/>
      <c r="K19" s="21"/>
      <c r="L19" s="23"/>
      <c r="M19" s="21"/>
      <c r="N19" s="23"/>
      <c r="O19" s="23"/>
      <c r="P19" s="23"/>
      <c r="Q19" s="151"/>
      <c r="R19" s="23"/>
      <c r="S19" s="23"/>
      <c r="T19" s="23"/>
      <c r="U19" s="23"/>
      <c r="V19" s="21"/>
      <c r="W19" s="23"/>
      <c r="X19" s="23"/>
      <c r="Y19" s="23"/>
      <c r="Z19" s="23"/>
      <c r="AA19" s="23"/>
      <c r="AB19" s="23"/>
    </row>
    <row r="20" spans="1:28">
      <c r="E20" s="21"/>
      <c r="H20" s="21"/>
      <c r="I20" s="23"/>
      <c r="J20" s="21"/>
      <c r="K20" s="21"/>
      <c r="L20" s="23"/>
      <c r="M20" s="21"/>
      <c r="N20" s="23"/>
      <c r="O20" s="23"/>
      <c r="T20" s="23"/>
      <c r="U20" s="23"/>
    </row>
    <row r="21" spans="1:28">
      <c r="H21" s="4"/>
      <c r="M21" s="4"/>
      <c r="N21" s="23"/>
    </row>
    <row r="22" spans="1:28">
      <c r="M22" s="4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0">
    <dataValidation type="list" allowBlank="1" showInputMessage="1" showErrorMessage="1" sqref="J2:J20" xr:uid="{00000000-0002-0000-0C00-000000000000}">
      <formula1>israel_abroad</formula1>
    </dataValidation>
    <dataValidation type="list" allowBlank="1" showInputMessage="1" showErrorMessage="1" sqref="O2:O20" xr:uid="{00000000-0002-0000-0C00-000001000000}">
      <formula1>Holding_interest</formula1>
    </dataValidation>
    <dataValidation type="list" allowBlank="1" showInputMessage="1" showErrorMessage="1" sqref="U2:U20" xr:uid="{00000000-0002-0000-0C00-000002000000}">
      <formula1>What_is_rated</formula1>
    </dataValidation>
    <dataValidation type="list" allowBlank="1" showInputMessage="1" showErrorMessage="1" sqref="T2:T20" xr:uid="{00000000-0002-0000-0C00-000003000000}">
      <formula1>Rating_Agency</formula1>
    </dataValidation>
    <dataValidation type="list" allowBlank="1" showInputMessage="1" showErrorMessage="1" sqref="K2:K20" xr:uid="{00000000-0002-0000-0C00-000004000000}">
      <formula1>Country_list</formula1>
    </dataValidation>
    <dataValidation type="list" allowBlank="1" showInputMessage="1" showErrorMessage="1" sqref="E2:E20" xr:uid="{00000000-0002-0000-0C00-000005000000}">
      <formula1>Issuer_Type_TFunds</formula1>
    </dataValidation>
    <dataValidation type="list" allowBlank="1" showInputMessage="1" showErrorMessage="1" sqref="N2:N21" xr:uid="{00000000-0002-0000-0C00-000006000000}">
      <formula1>Underlying_Asset_Structured</formula1>
    </dataValidation>
    <dataValidation type="list" allowBlank="1" showInputMessage="1" showErrorMessage="1" sqref="H2:H20" xr:uid="{00000000-0002-0000-0C00-000007000000}">
      <formula1>Security_ID_Number_Type</formula1>
    </dataValidation>
    <dataValidation type="list" allowBlank="1" showInputMessage="1" showErrorMessage="1" sqref="L2:L20" xr:uid="{00000000-0002-0000-0C00-000008000000}">
      <formula1>Tradeable_Status</formula1>
    </dataValidation>
    <dataValidation type="list" allowBlank="1" showInputMessage="1" showErrorMessage="1" sqref="M2:M20" xr:uid="{00000000-0002-0000-0C00-000009000000}">
      <formula1>Stock_Exchange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A000000}">
          <x14:formula1>
            <xm:f>'אפשרויות בחירה'!$C$906:$C$911</xm:f>
          </x14:formula1>
          <xm:sqref>I2:I20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AA20"/>
  <sheetViews>
    <sheetView rightToLeft="1" zoomScale="70" zoomScaleNormal="70" workbookViewId="0">
      <selection activeCell="A2" sqref="A2"/>
    </sheetView>
  </sheetViews>
  <sheetFormatPr defaultRowHeight="14.25"/>
  <cols>
    <col min="1" max="8" width="11.625" customWidth="1"/>
    <col min="9" max="9" width="11.625" style="2" customWidth="1"/>
    <col min="10" max="15" width="11.625" customWidth="1"/>
    <col min="16" max="16" width="11.625" style="147" customWidth="1"/>
    <col min="17" max="23" width="11.625" customWidth="1"/>
    <col min="24" max="24" width="11.625" style="2" customWidth="1"/>
    <col min="25" max="25" width="11.625" customWidth="1"/>
  </cols>
  <sheetData>
    <row r="1" spans="1:27" ht="66.75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153</v>
      </c>
      <c r="G1" s="22" t="s">
        <v>5</v>
      </c>
      <c r="H1" s="22" t="s">
        <v>6</v>
      </c>
      <c r="I1" s="22" t="s">
        <v>7</v>
      </c>
      <c r="J1" s="22" t="s">
        <v>162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146" t="s">
        <v>14</v>
      </c>
      <c r="Q1" s="22" t="s">
        <v>15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2" t="s">
        <v>22</v>
      </c>
      <c r="X1" s="22" t="s">
        <v>24</v>
      </c>
      <c r="Y1" s="22" t="s">
        <v>25</v>
      </c>
    </row>
    <row r="2" spans="1:27">
      <c r="A2" s="23"/>
      <c r="B2" s="23"/>
      <c r="C2" s="23"/>
      <c r="D2" s="23"/>
      <c r="E2" s="23"/>
      <c r="F2" s="23"/>
      <c r="G2" s="23"/>
      <c r="H2" s="21"/>
      <c r="I2" s="21"/>
      <c r="J2" s="23"/>
      <c r="K2" s="30"/>
      <c r="L2" s="23"/>
      <c r="M2" s="21"/>
      <c r="N2" s="23"/>
      <c r="O2" s="23"/>
      <c r="P2" s="151"/>
      <c r="Q2" s="23"/>
      <c r="R2" s="23"/>
      <c r="S2" s="23"/>
      <c r="T2" s="23"/>
      <c r="U2" s="23"/>
      <c r="V2" s="23"/>
      <c r="W2" s="21"/>
      <c r="X2" s="23"/>
      <c r="Y2" s="23"/>
    </row>
    <row r="3" spans="1:27">
      <c r="A3" s="23"/>
      <c r="B3" s="23"/>
      <c r="C3" s="23"/>
      <c r="D3" s="23"/>
      <c r="E3" s="23"/>
      <c r="F3" s="23"/>
      <c r="G3" s="23"/>
      <c r="H3" s="21"/>
      <c r="I3" s="21"/>
      <c r="J3" s="23"/>
      <c r="K3" s="23"/>
      <c r="L3" s="23"/>
      <c r="M3" s="21"/>
      <c r="N3" s="23"/>
      <c r="O3" s="23"/>
      <c r="P3" s="151"/>
      <c r="Q3" s="23"/>
      <c r="R3" s="23"/>
      <c r="S3" s="23"/>
      <c r="T3" s="23"/>
      <c r="U3" s="23"/>
      <c r="V3" s="23"/>
      <c r="W3" s="21"/>
      <c r="X3" s="23"/>
      <c r="Y3" s="23"/>
    </row>
    <row r="4" spans="1:27">
      <c r="A4" s="23"/>
      <c r="B4" s="23"/>
      <c r="C4" s="23"/>
      <c r="D4" s="23"/>
      <c r="E4" s="23"/>
      <c r="F4" s="23"/>
      <c r="G4" s="23"/>
      <c r="H4" s="21"/>
      <c r="I4" s="21"/>
      <c r="J4" s="23"/>
      <c r="K4" s="23"/>
      <c r="L4" s="23"/>
      <c r="M4" s="21"/>
      <c r="N4" s="23"/>
      <c r="O4" s="23"/>
      <c r="P4" s="151"/>
      <c r="Q4" s="23"/>
      <c r="R4" s="23"/>
      <c r="S4" s="23"/>
      <c r="T4" s="23"/>
      <c r="U4" s="23"/>
      <c r="V4" s="23"/>
      <c r="W4" s="21"/>
      <c r="X4" s="23"/>
      <c r="Y4" s="23"/>
    </row>
    <row r="5" spans="1:27">
      <c r="A5" s="23"/>
      <c r="B5" s="23"/>
      <c r="C5" s="23"/>
      <c r="D5" s="23"/>
      <c r="E5" s="23"/>
      <c r="F5" s="23"/>
      <c r="G5" s="23"/>
      <c r="H5" s="21"/>
      <c r="I5" s="21"/>
      <c r="J5" s="23"/>
      <c r="K5" s="21"/>
      <c r="L5" s="23"/>
      <c r="N5" s="23"/>
      <c r="O5" s="23"/>
      <c r="P5" s="150"/>
      <c r="Q5" s="21"/>
      <c r="R5" s="23"/>
      <c r="T5" s="23"/>
      <c r="U5" s="23"/>
      <c r="V5" s="23"/>
      <c r="W5" s="23"/>
      <c r="X5" s="23"/>
      <c r="Y5" s="23"/>
      <c r="Z5" s="23"/>
      <c r="AA5" s="23"/>
    </row>
    <row r="6" spans="1:27">
      <c r="A6" s="23"/>
      <c r="B6" s="23"/>
      <c r="C6" s="23"/>
      <c r="D6" s="23"/>
      <c r="E6" s="23"/>
      <c r="F6" s="23"/>
      <c r="G6" s="23"/>
      <c r="H6" s="21"/>
      <c r="I6" s="21"/>
      <c r="J6" s="23"/>
      <c r="K6" s="23"/>
      <c r="L6" s="23"/>
      <c r="M6" s="21"/>
      <c r="N6" s="23"/>
      <c r="O6" s="23"/>
      <c r="P6" s="151"/>
      <c r="Q6" s="23"/>
      <c r="R6" s="23"/>
      <c r="S6" s="23"/>
      <c r="T6" s="23"/>
      <c r="U6" s="23"/>
      <c r="V6" s="23"/>
      <c r="W6" s="21"/>
      <c r="X6" s="23"/>
      <c r="Y6" s="23"/>
    </row>
    <row r="7" spans="1:27">
      <c r="A7" s="23"/>
      <c r="B7" s="23"/>
      <c r="C7" s="23"/>
      <c r="D7" s="23"/>
      <c r="E7" s="23"/>
      <c r="F7" s="23"/>
      <c r="G7" s="23"/>
      <c r="H7" s="21"/>
      <c r="I7" s="21"/>
      <c r="J7" s="23"/>
      <c r="K7" s="23"/>
      <c r="L7" s="23"/>
      <c r="M7" s="21"/>
      <c r="N7" s="23"/>
      <c r="O7" s="23"/>
      <c r="P7" s="151"/>
      <c r="Q7" s="23"/>
      <c r="R7" s="23"/>
      <c r="S7" s="23"/>
      <c r="T7" s="23"/>
      <c r="U7" s="23"/>
      <c r="V7" s="23"/>
      <c r="W7" s="21"/>
      <c r="X7" s="23"/>
      <c r="Y7" s="23"/>
    </row>
    <row r="8" spans="1:27">
      <c r="A8" s="23"/>
      <c r="B8" s="23"/>
      <c r="C8" s="23"/>
      <c r="D8" s="23"/>
      <c r="E8" s="23"/>
      <c r="F8" s="23"/>
      <c r="G8" s="23"/>
      <c r="H8" s="21"/>
      <c r="I8" s="21"/>
      <c r="J8" s="23"/>
      <c r="K8" s="23"/>
      <c r="L8" s="23"/>
      <c r="M8" s="21"/>
      <c r="N8" s="23"/>
      <c r="O8" s="23"/>
      <c r="P8" s="151"/>
      <c r="Q8" s="23"/>
      <c r="R8" s="23"/>
      <c r="S8" s="23"/>
      <c r="T8" s="23"/>
      <c r="U8" s="23"/>
      <c r="V8" s="23"/>
      <c r="W8" s="21"/>
      <c r="X8" s="23"/>
      <c r="Y8" s="23"/>
    </row>
    <row r="9" spans="1:27">
      <c r="A9" s="23"/>
      <c r="B9" s="23"/>
      <c r="C9" s="23"/>
      <c r="D9" s="23"/>
      <c r="E9" s="23"/>
      <c r="F9" s="23"/>
      <c r="G9" s="23"/>
      <c r="H9" s="21"/>
      <c r="I9" s="21"/>
      <c r="J9" s="23"/>
      <c r="K9" s="23"/>
      <c r="L9" s="23"/>
      <c r="M9" s="21"/>
      <c r="N9" s="23"/>
      <c r="O9" s="23"/>
      <c r="P9" s="151"/>
      <c r="Q9" s="23"/>
      <c r="R9" s="23"/>
      <c r="S9" s="23"/>
      <c r="T9" s="23"/>
      <c r="U9" s="23"/>
      <c r="V9" s="23"/>
      <c r="W9" s="21"/>
      <c r="X9" s="23"/>
      <c r="Y9" s="23"/>
    </row>
    <row r="10" spans="1:27">
      <c r="A10" s="23"/>
      <c r="B10" s="23"/>
      <c r="C10" s="23"/>
      <c r="D10" s="23"/>
      <c r="E10" s="23"/>
      <c r="F10" s="23"/>
      <c r="G10" s="23"/>
      <c r="H10" s="21"/>
      <c r="I10" s="21"/>
      <c r="J10" s="23"/>
      <c r="K10" s="23"/>
      <c r="L10" s="23"/>
      <c r="M10" s="21"/>
      <c r="N10" s="23"/>
      <c r="O10" s="23"/>
      <c r="P10" s="151"/>
      <c r="Q10" s="23"/>
      <c r="R10" s="23"/>
      <c r="S10" s="23"/>
      <c r="T10" s="23"/>
      <c r="U10" s="23"/>
      <c r="V10" s="23"/>
      <c r="W10" s="21"/>
      <c r="X10" s="23"/>
      <c r="Y10" s="23"/>
    </row>
    <row r="11" spans="1:27">
      <c r="A11" s="23"/>
      <c r="B11" s="23"/>
      <c r="C11" s="23"/>
      <c r="D11" s="23"/>
      <c r="E11" s="23"/>
      <c r="F11" s="23"/>
      <c r="G11" s="23"/>
      <c r="H11" s="21"/>
      <c r="I11" s="21"/>
      <c r="J11" s="23"/>
      <c r="K11" s="23"/>
      <c r="L11" s="23"/>
      <c r="M11" s="21"/>
      <c r="N11" s="23"/>
      <c r="O11" s="23"/>
      <c r="P11" s="151"/>
      <c r="Q11" s="23"/>
      <c r="R11" s="23"/>
      <c r="S11" s="23"/>
      <c r="T11" s="23"/>
      <c r="U11" s="23"/>
      <c r="V11" s="23"/>
      <c r="W11" s="21"/>
      <c r="X11" s="23"/>
      <c r="Y11" s="23"/>
    </row>
    <row r="12" spans="1:27">
      <c r="A12" s="23"/>
      <c r="B12" s="23"/>
      <c r="C12" s="23"/>
      <c r="D12" s="23"/>
      <c r="E12" s="23"/>
      <c r="F12" s="23"/>
      <c r="G12" s="23"/>
      <c r="H12" s="21"/>
      <c r="I12" s="21"/>
      <c r="J12" s="23"/>
      <c r="K12" s="23"/>
      <c r="L12" s="23"/>
      <c r="M12" s="21"/>
      <c r="N12" s="23"/>
      <c r="O12" s="23"/>
      <c r="P12" s="151"/>
      <c r="Q12" s="23"/>
      <c r="R12" s="23"/>
      <c r="S12" s="23"/>
      <c r="T12" s="23"/>
      <c r="U12" s="23"/>
      <c r="V12" s="23"/>
      <c r="W12" s="21"/>
      <c r="X12" s="23"/>
      <c r="Y12" s="23"/>
    </row>
    <row r="13" spans="1:27">
      <c r="A13" s="23"/>
      <c r="B13" s="23"/>
      <c r="C13" s="23"/>
      <c r="D13" s="23"/>
      <c r="E13" s="23"/>
      <c r="F13" s="23"/>
      <c r="G13" s="23"/>
      <c r="H13" s="21"/>
      <c r="I13" s="21"/>
      <c r="J13" s="23"/>
      <c r="K13" s="23"/>
      <c r="L13" s="23"/>
      <c r="M13" s="21"/>
      <c r="N13" s="23"/>
      <c r="O13" s="23"/>
      <c r="P13" s="151"/>
      <c r="Q13" s="23"/>
      <c r="R13" s="23"/>
      <c r="S13" s="23"/>
      <c r="T13" s="23"/>
      <c r="U13" s="23"/>
      <c r="V13" s="23"/>
      <c r="W13" s="21"/>
      <c r="X13" s="23"/>
      <c r="Y13" s="23"/>
    </row>
    <row r="14" spans="1:27">
      <c r="A14" s="23"/>
      <c r="B14" s="23"/>
      <c r="C14" s="23"/>
      <c r="D14" s="23"/>
      <c r="E14" s="23"/>
      <c r="F14" s="23"/>
      <c r="G14" s="23"/>
      <c r="H14" s="21"/>
      <c r="I14" s="21"/>
      <c r="J14" s="23"/>
      <c r="K14" s="23"/>
      <c r="L14" s="23"/>
      <c r="M14" s="21"/>
      <c r="N14" s="23"/>
      <c r="O14" s="23"/>
      <c r="P14" s="151"/>
      <c r="Q14" s="23"/>
      <c r="R14" s="23"/>
      <c r="S14" s="23"/>
      <c r="T14" s="23"/>
      <c r="U14" s="23"/>
      <c r="V14" s="23"/>
      <c r="W14" s="21"/>
      <c r="X14" s="23"/>
      <c r="Y14" s="23"/>
    </row>
    <row r="15" spans="1:27">
      <c r="A15" s="23"/>
      <c r="B15" s="23"/>
      <c r="C15" s="23"/>
      <c r="D15" s="23"/>
      <c r="E15" s="23"/>
      <c r="F15" s="23"/>
      <c r="G15" s="23"/>
      <c r="H15" s="21"/>
      <c r="I15" s="21"/>
      <c r="J15" s="23"/>
      <c r="K15" s="23"/>
      <c r="L15" s="23"/>
      <c r="M15" s="21"/>
      <c r="N15" s="23"/>
      <c r="O15" s="23"/>
      <c r="P15" s="151"/>
      <c r="Q15" s="23"/>
      <c r="R15" s="23"/>
      <c r="S15" s="23"/>
      <c r="T15" s="23"/>
      <c r="U15" s="23"/>
      <c r="V15" s="23"/>
      <c r="W15" s="21"/>
      <c r="X15" s="23"/>
      <c r="Y15" s="23"/>
    </row>
    <row r="16" spans="1:27">
      <c r="A16" s="23"/>
      <c r="B16" s="23"/>
      <c r="C16" s="23"/>
      <c r="D16" s="23"/>
      <c r="E16" s="23"/>
      <c r="F16" s="23"/>
      <c r="G16" s="23"/>
      <c r="H16" s="21"/>
      <c r="I16" s="21"/>
      <c r="J16" s="23"/>
      <c r="K16" s="23"/>
      <c r="L16" s="23"/>
      <c r="M16" s="21"/>
      <c r="N16" s="23"/>
      <c r="O16" s="23"/>
      <c r="P16" s="151"/>
      <c r="Q16" s="23"/>
      <c r="R16" s="23"/>
      <c r="S16" s="23"/>
      <c r="T16" s="23"/>
      <c r="U16" s="23"/>
      <c r="V16" s="23"/>
      <c r="W16" s="21"/>
      <c r="X16" s="23"/>
      <c r="Y16" s="23"/>
    </row>
    <row r="17" spans="1:25">
      <c r="A17" s="23"/>
      <c r="B17" s="23"/>
      <c r="C17" s="23"/>
      <c r="D17" s="23"/>
      <c r="E17" s="23"/>
      <c r="F17" s="23"/>
      <c r="G17" s="23"/>
      <c r="H17" s="21"/>
      <c r="I17" s="21"/>
      <c r="J17" s="23"/>
      <c r="K17" s="23"/>
      <c r="L17" s="23"/>
      <c r="M17" s="21"/>
      <c r="N17" s="23"/>
      <c r="O17" s="23"/>
      <c r="P17" s="151"/>
      <c r="Q17" s="23"/>
      <c r="R17" s="23"/>
      <c r="S17" s="23"/>
      <c r="T17" s="23"/>
      <c r="U17" s="23"/>
      <c r="V17" s="23"/>
      <c r="W17" s="21"/>
      <c r="X17" s="23"/>
      <c r="Y17" s="23"/>
    </row>
    <row r="18" spans="1:25">
      <c r="A18" s="23"/>
      <c r="B18" s="23"/>
      <c r="C18" s="23"/>
      <c r="D18" s="23"/>
      <c r="E18" s="23"/>
      <c r="F18" s="23"/>
      <c r="G18" s="23"/>
      <c r="H18" s="21"/>
      <c r="I18" s="21"/>
      <c r="J18" s="23"/>
      <c r="K18" s="23"/>
      <c r="L18" s="23"/>
      <c r="M18" s="21"/>
      <c r="N18" s="23"/>
      <c r="O18" s="23"/>
      <c r="P18" s="151"/>
      <c r="Q18" s="23"/>
      <c r="R18" s="23"/>
      <c r="S18" s="23"/>
      <c r="T18" s="23"/>
      <c r="U18" s="23"/>
      <c r="V18" s="23"/>
      <c r="W18" s="21"/>
      <c r="X18" s="23"/>
      <c r="Y18" s="23"/>
    </row>
    <row r="19" spans="1:25">
      <c r="A19" s="23"/>
      <c r="B19" s="23"/>
      <c r="C19" s="23"/>
      <c r="D19" s="23"/>
      <c r="E19" s="23"/>
      <c r="F19" s="23"/>
      <c r="G19" s="23"/>
      <c r="H19" s="21"/>
      <c r="I19" s="21"/>
      <c r="J19" s="23"/>
      <c r="K19" s="23"/>
      <c r="L19" s="23"/>
      <c r="M19" s="21"/>
      <c r="N19" s="23"/>
      <c r="O19" s="23"/>
      <c r="P19" s="151"/>
      <c r="Q19" s="23"/>
      <c r="R19" s="23"/>
      <c r="S19" s="23"/>
      <c r="T19" s="23"/>
      <c r="U19" s="23"/>
      <c r="V19" s="23"/>
      <c r="W19" s="21"/>
      <c r="X19" s="23"/>
      <c r="Y19" s="23"/>
    </row>
    <row r="20" spans="1:25">
      <c r="F20" s="23"/>
      <c r="G20" s="23"/>
      <c r="H20" s="21"/>
      <c r="I20" s="21"/>
      <c r="L20" s="23"/>
      <c r="W20" s="21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9">
    <dataValidation type="list" allowBlank="1" showInputMessage="1" showErrorMessage="1" sqref="W6:W20 W2:W4" xr:uid="{00000000-0002-0000-0D00-000000000000}">
      <formula1>In_the_books</formula1>
    </dataValidation>
    <dataValidation type="list" allowBlank="1" showInputMessage="1" showErrorMessage="1" sqref="Y5" xr:uid="{00000000-0002-0000-0D00-000001000000}">
      <formula1>Info_Provider</formula1>
    </dataValidation>
    <dataValidation type="list" allowBlank="1" showInputMessage="1" showErrorMessage="1" sqref="H2:H20 K5" xr:uid="{00000000-0002-0000-0D00-000002000000}">
      <formula1>israel_abroad</formula1>
    </dataValidation>
    <dataValidation type="list" allowBlank="1" showInputMessage="1" showErrorMessage="1" sqref="O5 L2:L20" xr:uid="{00000000-0002-0000-0D00-000003000000}">
      <formula1>Rating_Agency</formula1>
    </dataValidation>
    <dataValidation type="list" allowBlank="1" showInputMessage="1" showErrorMessage="1" sqref="P5" xr:uid="{00000000-0002-0000-0D00-000004000000}">
      <formula1>Currency</formula1>
    </dataValidation>
    <dataValidation type="list" allowBlank="1" showInputMessage="1" showErrorMessage="1" sqref="Q5" xr:uid="{00000000-0002-0000-0D00-000005000000}">
      <formula1>Currency_Abbreviation</formula1>
    </dataValidation>
    <dataValidation type="list" allowBlank="1" showInputMessage="1" showErrorMessage="1" sqref="J5" xr:uid="{00000000-0002-0000-0D00-000006000000}">
      <formula1>$C$742:$C$748</formula1>
    </dataValidation>
    <dataValidation type="list" allowBlank="1" showInputMessage="1" showErrorMessage="1" sqref="I2:I20" xr:uid="{00000000-0002-0000-0D00-000007000000}">
      <formula1>Country_list</formula1>
    </dataValidation>
    <dataValidation type="list" allowBlank="1" showInputMessage="1" showErrorMessage="1" sqref="F2:F20" xr:uid="{00000000-0002-0000-0D00-000008000000}">
      <formula1>Type_of_Security_ID_Fund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D00-000009000000}">
          <x14:formula1>
            <xm:f>'אפשרויות בחירה'!$C$912:$C$919</xm:f>
          </x14:formula1>
          <xm:sqref>G2:G20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S24"/>
  <sheetViews>
    <sheetView rightToLeft="1" zoomScale="70" zoomScaleNormal="70" workbookViewId="0"/>
  </sheetViews>
  <sheetFormatPr defaultColWidth="9" defaultRowHeight="14.25"/>
  <cols>
    <col min="1" max="7" width="11.625" style="2" customWidth="1"/>
    <col min="8" max="8" width="11.625" customWidth="1"/>
    <col min="9" max="9" width="11.625" style="2" customWidth="1"/>
    <col min="10" max="10" width="11.625" style="148" customWidth="1"/>
    <col min="11" max="15" width="11.625" style="2" customWidth="1"/>
    <col min="16" max="16" width="11.625" customWidth="1"/>
    <col min="17" max="19" width="11.625" style="2" customWidth="1"/>
    <col min="20" max="20" width="9" style="2" customWidth="1"/>
    <col min="21" max="16384" width="9" style="2"/>
  </cols>
  <sheetData>
    <row r="1" spans="1:19" ht="66.75" customHeight="1">
      <c r="A1" s="22" t="s">
        <v>0</v>
      </c>
      <c r="B1" s="22" t="s">
        <v>1</v>
      </c>
      <c r="C1" s="22" t="s">
        <v>5</v>
      </c>
      <c r="D1" s="22" t="s">
        <v>3</v>
      </c>
      <c r="E1" s="22" t="s">
        <v>4</v>
      </c>
      <c r="F1" s="22" t="s">
        <v>162</v>
      </c>
      <c r="G1" s="22" t="s">
        <v>12</v>
      </c>
      <c r="H1" s="22" t="s">
        <v>758</v>
      </c>
      <c r="I1" s="22" t="s">
        <v>13</v>
      </c>
      <c r="J1" s="146" t="s">
        <v>14</v>
      </c>
      <c r="K1" s="22" t="s">
        <v>15</v>
      </c>
      <c r="L1" s="22" t="s">
        <v>17</v>
      </c>
      <c r="M1" s="22" t="s">
        <v>19</v>
      </c>
      <c r="N1" s="22" t="s">
        <v>20</v>
      </c>
      <c r="O1" s="22" t="s">
        <v>21</v>
      </c>
      <c r="P1" s="22" t="s">
        <v>22</v>
      </c>
      <c r="Q1" s="22" t="s">
        <v>24</v>
      </c>
      <c r="R1" s="22" t="s">
        <v>25</v>
      </c>
      <c r="S1" s="11"/>
    </row>
    <row r="2" spans="1:19">
      <c r="A2" s="23"/>
      <c r="B2" s="23"/>
      <c r="C2" s="23"/>
      <c r="D2" s="23"/>
      <c r="E2" s="23"/>
      <c r="F2" s="23"/>
      <c r="G2" s="23"/>
      <c r="H2" s="23"/>
      <c r="I2" s="23"/>
      <c r="J2" s="151"/>
      <c r="K2" s="23"/>
      <c r="L2" s="23"/>
      <c r="M2" s="23"/>
      <c r="N2" s="23"/>
      <c r="O2" s="23"/>
      <c r="P2" s="21"/>
      <c r="Q2" s="23"/>
      <c r="R2" s="23"/>
    </row>
    <row r="3" spans="1:19">
      <c r="A3" s="23"/>
      <c r="B3" s="23"/>
      <c r="C3" s="23"/>
      <c r="D3" s="23"/>
      <c r="E3" s="23"/>
      <c r="F3" s="23"/>
      <c r="G3" s="23"/>
      <c r="H3" s="23"/>
      <c r="I3" s="23"/>
      <c r="J3" s="151"/>
      <c r="K3" s="23"/>
      <c r="L3" s="23"/>
      <c r="M3" s="23"/>
      <c r="N3" s="23"/>
      <c r="O3" s="23"/>
      <c r="P3" s="21"/>
      <c r="Q3" s="23"/>
      <c r="R3" s="23"/>
    </row>
    <row r="4" spans="1:19">
      <c r="A4" s="23"/>
      <c r="B4" s="23"/>
      <c r="C4" s="23"/>
      <c r="D4" s="23"/>
      <c r="E4" s="23"/>
      <c r="F4" s="23"/>
      <c r="G4" s="23"/>
      <c r="H4" s="23"/>
      <c r="I4" s="23"/>
      <c r="J4" s="151"/>
      <c r="K4" s="23"/>
      <c r="L4" s="23"/>
      <c r="M4" s="23"/>
      <c r="N4" s="23"/>
      <c r="O4" s="23"/>
      <c r="P4" s="21"/>
      <c r="Q4" s="23"/>
      <c r="R4" s="23"/>
    </row>
    <row r="5" spans="1:19">
      <c r="A5" s="23"/>
      <c r="B5" s="23"/>
      <c r="C5" s="23"/>
      <c r="D5" s="23"/>
      <c r="E5" s="23"/>
      <c r="F5" s="23"/>
      <c r="G5" s="23"/>
      <c r="H5" s="23"/>
      <c r="I5" s="23"/>
      <c r="J5" s="151"/>
      <c r="K5" s="23"/>
      <c r="L5" s="23"/>
      <c r="M5" s="23"/>
      <c r="N5" s="23"/>
      <c r="O5" s="23"/>
      <c r="P5" s="23"/>
      <c r="Q5" s="23"/>
      <c r="R5" s="23"/>
    </row>
    <row r="6" spans="1:19">
      <c r="A6" s="23"/>
      <c r="B6" s="23"/>
      <c r="C6" s="23"/>
      <c r="D6" s="23"/>
      <c r="E6" s="23"/>
      <c r="F6" s="23"/>
      <c r="G6" s="23"/>
      <c r="H6" s="23"/>
      <c r="I6" s="23"/>
      <c r="J6" s="151"/>
      <c r="K6" s="23"/>
      <c r="L6" s="23"/>
      <c r="M6" s="23"/>
      <c r="N6" s="23"/>
      <c r="O6" s="23"/>
      <c r="P6" s="21"/>
      <c r="Q6" s="23"/>
      <c r="R6" s="23"/>
    </row>
    <row r="7" spans="1:19">
      <c r="A7" s="23"/>
      <c r="B7" s="23"/>
      <c r="C7" s="23"/>
      <c r="D7" s="23"/>
      <c r="E7" s="23"/>
      <c r="F7" s="23"/>
      <c r="G7" s="23"/>
      <c r="H7" s="23"/>
      <c r="I7" s="23"/>
      <c r="J7" s="151"/>
      <c r="K7" s="23"/>
      <c r="L7" s="23"/>
      <c r="M7" s="23"/>
      <c r="N7" s="23"/>
      <c r="O7" s="23"/>
      <c r="P7" s="21"/>
      <c r="Q7" s="23"/>
      <c r="R7" s="23"/>
    </row>
    <row r="8" spans="1:19">
      <c r="A8" s="23"/>
      <c r="B8" s="23"/>
      <c r="C8" s="23"/>
      <c r="D8" s="23"/>
      <c r="E8" s="23"/>
      <c r="F8" s="23"/>
      <c r="G8" s="23"/>
      <c r="H8" s="23"/>
      <c r="I8" s="23"/>
      <c r="J8" s="151"/>
      <c r="K8" s="23"/>
      <c r="L8" s="23"/>
      <c r="M8" s="23"/>
      <c r="N8" s="23"/>
      <c r="O8" s="23"/>
      <c r="P8" s="21"/>
      <c r="Q8" s="23"/>
      <c r="R8" s="23"/>
    </row>
    <row r="9" spans="1:19">
      <c r="A9" s="23"/>
      <c r="B9" s="23"/>
      <c r="C9" s="23"/>
      <c r="D9" s="23"/>
      <c r="E9" s="23"/>
      <c r="F9" s="23"/>
      <c r="G9" s="23"/>
      <c r="H9" s="23"/>
      <c r="I9" s="23"/>
      <c r="J9" s="151"/>
      <c r="K9" s="23"/>
      <c r="L9" s="23"/>
      <c r="M9" s="23"/>
      <c r="N9" s="23"/>
      <c r="O9" s="23"/>
      <c r="P9" s="21"/>
      <c r="Q9" s="23"/>
      <c r="R9" s="23"/>
    </row>
    <row r="10" spans="1:19">
      <c r="A10" s="23"/>
      <c r="B10" s="23"/>
      <c r="C10" s="23"/>
      <c r="D10" s="23"/>
      <c r="E10" s="23"/>
      <c r="F10" s="23"/>
      <c r="G10" s="23"/>
      <c r="H10" s="23"/>
      <c r="I10" s="23"/>
      <c r="J10" s="151"/>
      <c r="K10" s="23"/>
      <c r="L10" s="23"/>
      <c r="M10" s="23"/>
      <c r="N10" s="23"/>
      <c r="O10" s="23"/>
      <c r="P10" s="21"/>
      <c r="Q10" s="23"/>
      <c r="R10" s="23"/>
    </row>
    <row r="11" spans="1:19">
      <c r="A11" s="23"/>
      <c r="B11" s="23"/>
      <c r="C11" s="23"/>
      <c r="D11" s="23"/>
      <c r="E11" s="23"/>
      <c r="F11" s="23"/>
      <c r="G11" s="23"/>
      <c r="H11" s="23"/>
      <c r="I11" s="23"/>
      <c r="J11" s="151"/>
      <c r="K11" s="23"/>
      <c r="L11" s="23"/>
      <c r="M11" s="23"/>
      <c r="N11" s="23"/>
      <c r="O11" s="23"/>
      <c r="P11" s="21"/>
      <c r="Q11" s="23"/>
      <c r="R11" s="23"/>
    </row>
    <row r="12" spans="1:19">
      <c r="A12" s="23"/>
      <c r="B12" s="23"/>
      <c r="C12" s="23"/>
      <c r="D12" s="23"/>
      <c r="E12" s="23"/>
      <c r="F12" s="23"/>
      <c r="G12" s="23"/>
      <c r="H12" s="23"/>
      <c r="I12" s="23"/>
      <c r="J12" s="151"/>
      <c r="K12" s="23"/>
      <c r="L12" s="23"/>
      <c r="M12" s="23"/>
      <c r="N12" s="23"/>
      <c r="O12" s="23"/>
      <c r="P12" s="21"/>
      <c r="Q12" s="23"/>
      <c r="R12" s="23"/>
    </row>
    <row r="13" spans="1:19">
      <c r="A13" s="23"/>
      <c r="B13" s="23"/>
      <c r="C13" s="23"/>
      <c r="D13" s="23"/>
      <c r="E13" s="23"/>
      <c r="F13" s="23"/>
      <c r="G13" s="23"/>
      <c r="H13" s="23"/>
      <c r="I13" s="23"/>
      <c r="J13" s="151"/>
      <c r="K13" s="23"/>
      <c r="L13" s="23"/>
      <c r="M13" s="23"/>
      <c r="N13" s="23"/>
      <c r="O13" s="23"/>
      <c r="P13" s="21"/>
      <c r="Q13" s="23"/>
      <c r="R13" s="23"/>
    </row>
    <row r="14" spans="1:19">
      <c r="A14" s="23"/>
      <c r="B14" s="23"/>
      <c r="C14" s="23"/>
      <c r="D14" s="23"/>
      <c r="E14" s="23"/>
      <c r="F14" s="23"/>
      <c r="G14" s="23"/>
      <c r="H14" s="23"/>
      <c r="I14" s="23"/>
      <c r="J14" s="151"/>
      <c r="K14" s="23"/>
      <c r="L14" s="23"/>
      <c r="M14" s="23"/>
      <c r="N14" s="23"/>
      <c r="O14" s="23"/>
      <c r="P14" s="21"/>
      <c r="Q14" s="23"/>
      <c r="R14" s="23"/>
    </row>
    <row r="15" spans="1:19">
      <c r="A15" s="23"/>
      <c r="B15" s="23"/>
      <c r="C15" s="23"/>
      <c r="D15" s="23"/>
      <c r="E15" s="23"/>
      <c r="F15" s="23"/>
      <c r="G15" s="23"/>
      <c r="H15" s="23"/>
      <c r="I15" s="23"/>
      <c r="J15" s="151"/>
      <c r="K15" s="23"/>
      <c r="L15" s="23"/>
      <c r="M15" s="23"/>
      <c r="N15" s="23"/>
      <c r="O15" s="23"/>
      <c r="P15" s="21"/>
      <c r="Q15" s="23"/>
      <c r="R15" s="23"/>
    </row>
    <row r="16" spans="1:19">
      <c r="A16" s="23"/>
      <c r="B16" s="23"/>
      <c r="C16" s="23"/>
      <c r="D16" s="23"/>
      <c r="E16" s="23"/>
      <c r="F16" s="23"/>
      <c r="G16" s="23"/>
      <c r="H16" s="23"/>
      <c r="I16" s="23"/>
      <c r="J16" s="151"/>
      <c r="K16" s="23"/>
      <c r="L16" s="23"/>
      <c r="M16" s="23"/>
      <c r="N16" s="23"/>
      <c r="O16" s="23"/>
      <c r="P16" s="21"/>
      <c r="Q16" s="23"/>
      <c r="R16" s="23"/>
    </row>
    <row r="17" spans="1:18">
      <c r="A17" s="23"/>
      <c r="B17" s="23"/>
      <c r="C17" s="23"/>
      <c r="D17" s="23"/>
      <c r="E17" s="23"/>
      <c r="F17" s="23"/>
      <c r="G17" s="23"/>
      <c r="H17" s="23"/>
      <c r="I17" s="23"/>
      <c r="J17" s="151"/>
      <c r="K17" s="23"/>
      <c r="L17" s="23"/>
      <c r="M17" s="23"/>
      <c r="N17" s="23"/>
      <c r="O17" s="23"/>
      <c r="P17" s="21"/>
      <c r="Q17" s="23"/>
      <c r="R17" s="23"/>
    </row>
    <row r="18" spans="1:18">
      <c r="A18" s="23"/>
      <c r="B18" s="23"/>
      <c r="C18" s="23"/>
      <c r="D18" s="23"/>
      <c r="E18" s="23"/>
      <c r="F18" s="23"/>
      <c r="G18" s="23"/>
      <c r="H18" s="23"/>
      <c r="I18" s="23"/>
      <c r="J18" s="151"/>
      <c r="K18" s="23"/>
      <c r="L18" s="23"/>
      <c r="M18" s="23"/>
      <c r="N18" s="23"/>
      <c r="O18" s="23"/>
      <c r="P18" s="21"/>
      <c r="Q18" s="23"/>
      <c r="R18" s="23"/>
    </row>
    <row r="19" spans="1:18">
      <c r="A19" s="23"/>
      <c r="B19" s="23"/>
      <c r="C19" s="23"/>
      <c r="D19" s="23"/>
      <c r="E19" s="23"/>
      <c r="F19" s="23"/>
      <c r="G19" s="23"/>
      <c r="H19" s="23"/>
      <c r="I19" s="23"/>
      <c r="J19" s="151"/>
      <c r="K19" s="23"/>
      <c r="L19" s="23"/>
      <c r="M19" s="23"/>
      <c r="N19" s="23"/>
      <c r="O19" s="23"/>
      <c r="P19" s="21"/>
      <c r="Q19" s="23"/>
      <c r="R19" s="23"/>
    </row>
    <row r="20" spans="1:18">
      <c r="C20" s="23"/>
      <c r="H20" s="23"/>
      <c r="P20" s="21"/>
    </row>
    <row r="21" spans="1:18">
      <c r="H21" s="2"/>
    </row>
    <row r="22" spans="1:18">
      <c r="H22" s="2"/>
    </row>
    <row r="23" spans="1:18">
      <c r="H23" s="2"/>
    </row>
    <row r="24" spans="1:18">
      <c r="H24" s="2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  <pageSetup orientation="portrait"/>
    </customSheetView>
  </customSheetViews>
  <dataValidations count="2">
    <dataValidation type="list" allowBlank="1" showInputMessage="1" showErrorMessage="1" sqref="P6:P20 P2:P4" xr:uid="{00000000-0002-0000-0E00-000000000000}">
      <formula1>In_the_books</formula1>
    </dataValidation>
    <dataValidation type="list" allowBlank="1" showInputMessage="1" showErrorMessage="1" sqref="H2:H20" xr:uid="{00000000-0002-0000-0E00-000001000000}">
      <formula1>Linked_Type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E00-000002000000}">
          <x14:formula1>
            <xm:f>'אפשרויות בחירה'!$C$920:$C$925</xm:f>
          </x14:formula1>
          <xm:sqref>C2:C20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"/>
  <dimension ref="A1:H20"/>
  <sheetViews>
    <sheetView rightToLeft="1" zoomScale="70" zoomScaleNormal="70" workbookViewId="0"/>
  </sheetViews>
  <sheetFormatPr defaultColWidth="9" defaultRowHeight="14.25"/>
  <cols>
    <col min="1" max="3" width="11.625" style="2" customWidth="1"/>
    <col min="4" max="6" width="11.625" customWidth="1"/>
    <col min="7" max="8" width="11.625" style="2" customWidth="1"/>
    <col min="9" max="9" width="9" style="2" customWidth="1"/>
    <col min="10" max="16384" width="9" style="2"/>
  </cols>
  <sheetData>
    <row r="1" spans="1:8" ht="66.75" customHeight="1">
      <c r="A1" s="22" t="s">
        <v>1129</v>
      </c>
      <c r="B1" s="22" t="s">
        <v>1</v>
      </c>
      <c r="C1" s="22" t="s">
        <v>5</v>
      </c>
      <c r="D1" s="22" t="s">
        <v>1130</v>
      </c>
      <c r="E1" s="22" t="s">
        <v>1131</v>
      </c>
      <c r="F1" s="22" t="s">
        <v>1132</v>
      </c>
      <c r="G1" s="22" t="s">
        <v>25</v>
      </c>
      <c r="H1" s="11"/>
    </row>
    <row r="2" spans="1:8">
      <c r="A2" s="23"/>
      <c r="B2" s="23"/>
      <c r="C2" s="23"/>
      <c r="D2" s="128"/>
      <c r="G2" s="30"/>
    </row>
    <row r="3" spans="1:8">
      <c r="A3" s="23"/>
      <c r="B3" s="23"/>
      <c r="C3" s="23"/>
      <c r="G3" s="23"/>
    </row>
    <row r="4" spans="1:8">
      <c r="A4" s="23"/>
      <c r="B4" s="23"/>
      <c r="C4" s="23"/>
      <c r="G4" s="23"/>
    </row>
    <row r="5" spans="1:8">
      <c r="A5" s="23"/>
      <c r="B5" s="23"/>
      <c r="C5" s="23"/>
      <c r="G5" s="23"/>
    </row>
    <row r="6" spans="1:8">
      <c r="A6" s="23"/>
      <c r="B6" s="23"/>
      <c r="C6" s="23"/>
      <c r="G6" s="23"/>
    </row>
    <row r="7" spans="1:8">
      <c r="A7" s="23"/>
      <c r="B7" s="23"/>
      <c r="C7" s="23"/>
      <c r="G7" s="23"/>
    </row>
    <row r="8" spans="1:8">
      <c r="A8" s="23"/>
      <c r="B8" s="23"/>
      <c r="C8" s="23"/>
      <c r="G8" s="23"/>
    </row>
    <row r="9" spans="1:8">
      <c r="A9" s="23"/>
      <c r="B9" s="23"/>
      <c r="C9" s="23"/>
      <c r="G9" s="23"/>
    </row>
    <row r="10" spans="1:8">
      <c r="A10" s="23"/>
      <c r="B10" s="23"/>
      <c r="C10" s="23"/>
      <c r="G10" s="23"/>
    </row>
    <row r="11" spans="1:8">
      <c r="A11" s="23"/>
      <c r="B11" s="23"/>
      <c r="C11" s="23"/>
      <c r="G11" s="23"/>
    </row>
    <row r="12" spans="1:8">
      <c r="A12" s="23"/>
      <c r="B12" s="23"/>
      <c r="C12" s="23"/>
      <c r="G12" s="23"/>
    </row>
    <row r="13" spans="1:8">
      <c r="A13" s="23"/>
      <c r="B13" s="23"/>
      <c r="C13" s="23"/>
      <c r="G13" s="23"/>
    </row>
    <row r="14" spans="1:8">
      <c r="A14" s="23"/>
      <c r="B14" s="23"/>
      <c r="C14" s="23"/>
      <c r="G14" s="23"/>
    </row>
    <row r="15" spans="1:8">
      <c r="A15" s="23"/>
      <c r="B15" s="23"/>
      <c r="C15" s="23"/>
      <c r="G15" s="23"/>
    </row>
    <row r="16" spans="1:8">
      <c r="A16" s="23"/>
      <c r="B16" s="23"/>
      <c r="C16" s="23"/>
      <c r="G16" s="23"/>
    </row>
    <row r="17" spans="1:7">
      <c r="A17" s="23"/>
      <c r="B17" s="23"/>
      <c r="C17" s="23"/>
      <c r="G17" s="23"/>
    </row>
    <row r="18" spans="1:7">
      <c r="A18" s="23"/>
      <c r="B18" s="23"/>
      <c r="C18" s="23"/>
      <c r="G18" s="23"/>
    </row>
    <row r="19" spans="1:7">
      <c r="A19" s="23"/>
      <c r="B19" s="23"/>
      <c r="C19" s="23"/>
      <c r="G19" s="23"/>
    </row>
    <row r="20" spans="1:7">
      <c r="C20" s="23"/>
    </row>
  </sheetData>
  <sheetProtection formatColumns="0"/>
  <dataValidations count="1">
    <dataValidation type="list" allowBlank="1" showInputMessage="1" showErrorMessage="1" sqref="C2:C20" xr:uid="{00000000-0002-0000-0F00-000000000000}">
      <formula1>Capsule</formula1>
    </dataValidation>
  </dataValidations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N24"/>
  <sheetViews>
    <sheetView rightToLeft="1" zoomScale="70" zoomScaleNormal="70" workbookViewId="0"/>
  </sheetViews>
  <sheetFormatPr defaultRowHeight="14.25"/>
  <cols>
    <col min="1" max="4" width="11.625" customWidth="1"/>
    <col min="5" max="5" width="11.625" style="4" customWidth="1"/>
    <col min="6" max="11" width="11.625" customWidth="1"/>
    <col min="12" max="12" width="11.625" style="2" customWidth="1"/>
    <col min="13" max="24" width="11.625" customWidth="1"/>
    <col min="25" max="26" width="11.625" style="4" customWidth="1"/>
    <col min="27" max="40" width="11.625" customWidth="1"/>
  </cols>
  <sheetData>
    <row r="1" spans="1:40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154</v>
      </c>
      <c r="M1" s="22" t="s">
        <v>129</v>
      </c>
      <c r="N1" s="22" t="s">
        <v>162</v>
      </c>
      <c r="O1" s="22" t="s">
        <v>9</v>
      </c>
      <c r="P1" s="22" t="s">
        <v>10</v>
      </c>
      <c r="Q1" s="22" t="s">
        <v>178</v>
      </c>
      <c r="R1" s="22" t="s">
        <v>11</v>
      </c>
      <c r="S1" s="22" t="s">
        <v>12</v>
      </c>
      <c r="T1" s="22" t="s">
        <v>758</v>
      </c>
      <c r="U1" s="22" t="s">
        <v>915</v>
      </c>
      <c r="V1" s="22" t="s">
        <v>13</v>
      </c>
      <c r="W1" s="22" t="s">
        <v>14</v>
      </c>
      <c r="X1" s="22" t="s">
        <v>15</v>
      </c>
      <c r="Y1" s="22" t="s">
        <v>414</v>
      </c>
      <c r="Z1" s="22" t="s">
        <v>836</v>
      </c>
      <c r="AA1" s="22" t="s">
        <v>155</v>
      </c>
      <c r="AB1" s="22" t="s">
        <v>156</v>
      </c>
      <c r="AC1" s="22" t="s">
        <v>168</v>
      </c>
      <c r="AD1" s="22" t="s">
        <v>138</v>
      </c>
      <c r="AE1" s="22" t="s">
        <v>157</v>
      </c>
      <c r="AF1" s="22" t="s">
        <v>17</v>
      </c>
      <c r="AG1" s="22" t="s">
        <v>18</v>
      </c>
      <c r="AH1" s="22" t="s">
        <v>19</v>
      </c>
      <c r="AI1" s="22" t="s">
        <v>20</v>
      </c>
      <c r="AJ1" s="22" t="s">
        <v>21</v>
      </c>
      <c r="AK1" s="22" t="s">
        <v>170</v>
      </c>
      <c r="AL1" s="22" t="s">
        <v>22</v>
      </c>
      <c r="AM1" s="22" t="s">
        <v>24</v>
      </c>
      <c r="AN1" s="22" t="s">
        <v>25</v>
      </c>
    </row>
    <row r="2" spans="1:40">
      <c r="A2" s="30"/>
      <c r="B2" s="23"/>
      <c r="C2" s="23"/>
      <c r="D2" s="23"/>
      <c r="E2" s="21"/>
      <c r="F2" s="23"/>
      <c r="G2" s="23"/>
      <c r="H2" s="21"/>
      <c r="I2" s="23"/>
      <c r="J2" s="21"/>
      <c r="K2" s="21"/>
      <c r="L2" s="23"/>
      <c r="M2" s="23"/>
      <c r="N2" s="23"/>
      <c r="O2" s="23"/>
      <c r="P2" s="23"/>
      <c r="Q2" s="23"/>
      <c r="R2" s="21"/>
      <c r="S2" s="23"/>
      <c r="T2" s="23"/>
      <c r="U2" s="23"/>
      <c r="V2" s="23"/>
      <c r="W2" s="23"/>
      <c r="X2" s="23"/>
      <c r="Y2" s="21"/>
      <c r="Z2" s="23"/>
      <c r="AA2" s="23"/>
      <c r="AB2" s="23"/>
      <c r="AC2" s="23"/>
      <c r="AD2" s="23"/>
      <c r="AE2" s="23"/>
      <c r="AF2" s="23"/>
      <c r="AG2" s="23"/>
      <c r="AH2" s="23"/>
      <c r="AI2" s="23"/>
      <c r="AK2" s="30"/>
      <c r="AL2" s="23"/>
    </row>
    <row r="3" spans="1:40">
      <c r="A3" s="23"/>
      <c r="B3" s="23"/>
      <c r="C3" s="23"/>
      <c r="D3" s="23"/>
      <c r="E3" s="21"/>
      <c r="F3" s="23"/>
      <c r="G3" s="23"/>
      <c r="H3" s="21"/>
      <c r="I3" s="23"/>
      <c r="J3" s="21"/>
      <c r="K3" s="21"/>
      <c r="L3" s="23"/>
      <c r="M3" s="23"/>
      <c r="N3" s="23"/>
      <c r="O3" s="23"/>
      <c r="P3" s="23"/>
      <c r="Q3" s="23"/>
      <c r="R3" s="21"/>
      <c r="S3" s="23"/>
      <c r="T3" s="23"/>
      <c r="U3" s="23"/>
      <c r="V3" s="23"/>
      <c r="W3" s="23"/>
      <c r="X3" s="23"/>
      <c r="Y3" s="21"/>
      <c r="Z3" s="21"/>
      <c r="AA3" s="23"/>
      <c r="AB3" s="23"/>
      <c r="AF3" s="23"/>
      <c r="AG3" s="23"/>
      <c r="AH3" s="23"/>
      <c r="AI3" s="23"/>
      <c r="AK3" s="23"/>
      <c r="AL3" s="23"/>
    </row>
    <row r="4" spans="1:40">
      <c r="A4" s="23"/>
      <c r="B4" s="23"/>
      <c r="C4" s="23"/>
      <c r="D4" s="23"/>
      <c r="E4" s="21"/>
      <c r="F4" s="23"/>
      <c r="G4" s="23"/>
      <c r="H4" s="21"/>
      <c r="I4" s="23"/>
      <c r="J4" s="21"/>
      <c r="K4" s="21"/>
      <c r="L4" s="23"/>
      <c r="M4" s="23"/>
      <c r="N4" s="23"/>
      <c r="O4" s="23"/>
      <c r="P4" s="23"/>
      <c r="Q4" s="23"/>
      <c r="R4" s="21"/>
      <c r="S4" s="23"/>
      <c r="T4" s="23"/>
      <c r="U4" s="23"/>
      <c r="V4" s="23"/>
      <c r="W4" s="23"/>
      <c r="X4" s="23"/>
      <c r="Y4" s="21"/>
      <c r="Z4" s="21"/>
      <c r="AA4" s="23"/>
      <c r="AB4" s="23"/>
      <c r="AD4" s="23"/>
      <c r="AE4" s="23"/>
      <c r="AF4" s="23"/>
      <c r="AG4" s="23"/>
      <c r="AH4" s="23"/>
      <c r="AI4" s="23"/>
      <c r="AK4" s="23"/>
      <c r="AL4" s="23"/>
    </row>
    <row r="5" spans="1:40">
      <c r="A5" s="23"/>
      <c r="B5" s="23"/>
      <c r="C5" s="23"/>
      <c r="D5" s="23"/>
      <c r="E5" s="21"/>
      <c r="F5" s="23"/>
      <c r="G5" s="23"/>
      <c r="H5" s="21"/>
      <c r="I5" s="23"/>
      <c r="J5" s="21"/>
      <c r="K5" s="21"/>
      <c r="L5" s="23"/>
      <c r="M5" s="23"/>
      <c r="N5" s="23"/>
      <c r="O5" s="23"/>
      <c r="P5" s="23"/>
      <c r="Q5" s="23"/>
      <c r="R5" s="21"/>
      <c r="S5" s="23"/>
      <c r="T5" s="23"/>
      <c r="U5" s="23"/>
      <c r="V5" s="23"/>
      <c r="W5" s="23"/>
      <c r="X5" s="23"/>
      <c r="Y5" s="21"/>
      <c r="Z5" s="21"/>
      <c r="AA5" s="23"/>
      <c r="AB5" s="23"/>
      <c r="AD5" s="23"/>
      <c r="AE5" s="23"/>
      <c r="AF5" s="23"/>
      <c r="AG5" s="23"/>
      <c r="AH5" s="23"/>
      <c r="AI5" s="23"/>
      <c r="AK5" s="23"/>
      <c r="AL5" s="23"/>
    </row>
    <row r="6" spans="1:40">
      <c r="A6" s="23"/>
      <c r="B6" s="23"/>
      <c r="C6" s="23"/>
      <c r="D6" s="23"/>
      <c r="E6" s="21"/>
      <c r="F6" s="23"/>
      <c r="G6" s="23"/>
      <c r="H6" s="21"/>
      <c r="I6" s="23"/>
      <c r="J6" s="21"/>
      <c r="K6" s="21"/>
      <c r="L6" s="23"/>
      <c r="M6" s="23"/>
      <c r="N6" s="23"/>
      <c r="O6" s="23"/>
      <c r="P6" s="23"/>
      <c r="Q6" s="23"/>
      <c r="R6" s="21"/>
      <c r="S6" s="23"/>
      <c r="T6" s="23"/>
      <c r="U6" s="23"/>
      <c r="V6" s="23"/>
      <c r="W6" s="23"/>
      <c r="X6" s="23"/>
      <c r="Y6" s="21"/>
      <c r="Z6" s="21"/>
      <c r="AA6" s="23"/>
      <c r="AB6" s="23"/>
      <c r="AD6" s="23"/>
      <c r="AE6" s="23"/>
      <c r="AF6" s="23"/>
      <c r="AG6" s="23"/>
      <c r="AH6" s="23"/>
      <c r="AI6" s="23"/>
      <c r="AK6" s="23"/>
      <c r="AL6" s="23"/>
    </row>
    <row r="7" spans="1:40">
      <c r="A7" s="23"/>
      <c r="B7" s="23"/>
      <c r="C7" s="23"/>
      <c r="D7" s="23"/>
      <c r="E7" s="21"/>
      <c r="F7" s="23"/>
      <c r="G7" s="23"/>
      <c r="H7" s="21"/>
      <c r="I7" s="23"/>
      <c r="J7" s="21"/>
      <c r="K7" s="21"/>
      <c r="L7" s="23"/>
      <c r="M7" s="23"/>
      <c r="N7" s="23"/>
      <c r="O7" s="23"/>
      <c r="P7" s="23"/>
      <c r="Q7" s="23"/>
      <c r="R7" s="21"/>
      <c r="S7" s="23"/>
      <c r="T7" s="23"/>
      <c r="U7" s="23"/>
      <c r="V7" s="23"/>
      <c r="W7" s="23"/>
      <c r="X7" s="23"/>
      <c r="Y7" s="21"/>
      <c r="Z7" s="21"/>
      <c r="AA7" s="23"/>
      <c r="AB7" s="23"/>
      <c r="AD7" s="23"/>
      <c r="AE7" s="23"/>
      <c r="AF7" s="23"/>
      <c r="AG7" s="23"/>
      <c r="AH7" s="23"/>
      <c r="AI7" s="23"/>
      <c r="AK7" s="23"/>
      <c r="AL7" s="23"/>
    </row>
    <row r="8" spans="1:40">
      <c r="A8" s="23"/>
      <c r="B8" s="23"/>
      <c r="C8" s="23"/>
      <c r="D8" s="23"/>
      <c r="E8" s="21"/>
      <c r="F8" s="23"/>
      <c r="G8" s="23"/>
      <c r="H8" s="21"/>
      <c r="I8" s="23"/>
      <c r="J8" s="21"/>
      <c r="K8" s="21"/>
      <c r="L8" s="23"/>
      <c r="M8" s="23"/>
      <c r="N8" s="23"/>
      <c r="O8" s="23"/>
      <c r="P8" s="23"/>
      <c r="Q8" s="23"/>
      <c r="R8" s="21"/>
      <c r="S8" s="23"/>
      <c r="T8" s="23"/>
      <c r="U8" s="23"/>
      <c r="V8" s="23"/>
      <c r="W8" s="23"/>
      <c r="X8" s="23"/>
      <c r="Y8" s="21"/>
      <c r="Z8" s="21"/>
      <c r="AA8" s="23"/>
      <c r="AB8" s="23"/>
      <c r="AD8" s="23"/>
      <c r="AE8" s="23"/>
      <c r="AF8" s="23"/>
      <c r="AG8" s="23"/>
      <c r="AH8" s="23"/>
      <c r="AI8" s="23"/>
      <c r="AK8" s="23"/>
      <c r="AL8" s="23"/>
    </row>
    <row r="9" spans="1:40">
      <c r="A9" s="23"/>
      <c r="B9" s="23"/>
      <c r="C9" s="23"/>
      <c r="D9" s="23"/>
      <c r="E9" s="21"/>
      <c r="F9" s="23"/>
      <c r="G9" s="23"/>
      <c r="H9" s="21"/>
      <c r="I9" s="23"/>
      <c r="J9" s="21"/>
      <c r="K9" s="21"/>
      <c r="L9" s="23"/>
      <c r="M9" s="23"/>
      <c r="N9" s="23"/>
      <c r="O9" s="23"/>
      <c r="P9" s="23"/>
      <c r="Q9" s="23"/>
      <c r="R9" s="21"/>
      <c r="S9" s="23"/>
      <c r="T9" s="23"/>
      <c r="U9" s="23"/>
      <c r="V9" s="23"/>
      <c r="W9" s="23"/>
      <c r="X9" s="23"/>
      <c r="Y9" s="21"/>
      <c r="Z9" s="21"/>
      <c r="AA9" s="23"/>
      <c r="AB9" s="23"/>
      <c r="AD9" s="23"/>
      <c r="AE9" s="23"/>
      <c r="AF9" s="23"/>
      <c r="AG9" s="23"/>
      <c r="AH9" s="23"/>
      <c r="AL9" s="23"/>
    </row>
    <row r="10" spans="1:40">
      <c r="A10" s="23"/>
      <c r="B10" s="23"/>
      <c r="C10" s="23"/>
      <c r="D10" s="23"/>
      <c r="E10" s="21"/>
      <c r="F10" s="23"/>
      <c r="G10" s="23"/>
      <c r="H10" s="21"/>
      <c r="I10" s="23"/>
      <c r="J10" s="21"/>
      <c r="K10" s="21"/>
      <c r="L10" s="23"/>
      <c r="M10" s="23"/>
      <c r="N10" s="23"/>
      <c r="O10" s="23"/>
      <c r="P10" s="23"/>
      <c r="Q10" s="23"/>
      <c r="R10" s="21"/>
      <c r="S10" s="23"/>
      <c r="T10" s="23"/>
      <c r="U10" s="23"/>
      <c r="V10" s="23"/>
      <c r="W10" s="23"/>
      <c r="X10" s="23"/>
      <c r="Y10" s="21"/>
      <c r="Z10" s="21"/>
      <c r="AA10" s="23"/>
      <c r="AB10" s="23"/>
      <c r="AD10" s="23"/>
      <c r="AE10" s="23"/>
      <c r="AF10" s="23"/>
      <c r="AG10" s="23"/>
      <c r="AH10" s="23"/>
      <c r="AL10" s="23"/>
    </row>
    <row r="11" spans="1:40">
      <c r="A11" s="23"/>
      <c r="B11" s="23"/>
      <c r="C11" s="23"/>
      <c r="D11" s="23"/>
      <c r="E11" s="21"/>
      <c r="F11" s="23"/>
      <c r="G11" s="23"/>
      <c r="H11" s="21"/>
      <c r="I11" s="23"/>
      <c r="J11" s="21"/>
      <c r="K11" s="21"/>
      <c r="L11" s="23"/>
      <c r="M11" s="23"/>
      <c r="N11" s="23"/>
      <c r="O11" s="23"/>
      <c r="P11" s="23"/>
      <c r="Q11" s="23"/>
      <c r="R11" s="21"/>
      <c r="S11" s="23"/>
      <c r="T11" s="23"/>
      <c r="U11" s="23"/>
      <c r="V11" s="23"/>
      <c r="W11" s="23"/>
      <c r="X11" s="23"/>
      <c r="Y11" s="21"/>
      <c r="Z11" s="21"/>
      <c r="AA11" s="23"/>
      <c r="AB11" s="23"/>
      <c r="AD11" s="23"/>
      <c r="AE11" s="23"/>
      <c r="AF11" s="23"/>
      <c r="AG11" s="23"/>
      <c r="AH11" s="23"/>
      <c r="AI11" s="23"/>
      <c r="AK11" s="23"/>
      <c r="AL11" s="23"/>
    </row>
    <row r="12" spans="1:40">
      <c r="A12" s="23"/>
      <c r="B12" s="23"/>
      <c r="C12" s="23"/>
      <c r="D12" s="23"/>
      <c r="E12" s="21"/>
      <c r="F12" s="23"/>
      <c r="G12" s="23"/>
      <c r="H12" s="21"/>
      <c r="I12" s="23"/>
      <c r="J12" s="21"/>
      <c r="K12" s="21"/>
      <c r="L12" s="23"/>
      <c r="M12" s="23"/>
      <c r="N12" s="23"/>
      <c r="O12" s="23"/>
      <c r="P12" s="23"/>
      <c r="Q12" s="23"/>
      <c r="R12" s="21"/>
      <c r="S12" s="23"/>
      <c r="T12" s="23"/>
      <c r="U12" s="23"/>
      <c r="V12" s="23"/>
      <c r="W12" s="23"/>
      <c r="X12" s="23"/>
      <c r="Y12" s="21"/>
      <c r="Z12" s="21"/>
      <c r="AA12" s="23"/>
      <c r="AB12" s="23"/>
      <c r="AD12" s="23"/>
      <c r="AE12" s="23"/>
      <c r="AF12" s="23"/>
      <c r="AG12" s="23"/>
      <c r="AH12" s="23"/>
      <c r="AI12" s="23"/>
      <c r="AK12" s="23"/>
      <c r="AL12" s="23"/>
    </row>
    <row r="13" spans="1:40">
      <c r="A13" s="23"/>
      <c r="B13" s="23"/>
      <c r="C13" s="23"/>
      <c r="D13" s="23"/>
      <c r="E13" s="21"/>
      <c r="F13" s="23"/>
      <c r="G13" s="23"/>
      <c r="H13" s="21"/>
      <c r="I13" s="23"/>
      <c r="J13" s="21"/>
      <c r="K13" s="21"/>
      <c r="L13" s="23"/>
      <c r="M13" s="23"/>
      <c r="N13" s="23"/>
      <c r="O13" s="23"/>
      <c r="P13" s="23"/>
      <c r="Q13" s="23"/>
      <c r="R13" s="21"/>
      <c r="S13" s="23"/>
      <c r="T13" s="23"/>
      <c r="U13" s="23"/>
      <c r="V13" s="23"/>
      <c r="W13" s="23"/>
      <c r="X13" s="23"/>
      <c r="Y13" s="21"/>
      <c r="Z13" s="21"/>
      <c r="AA13" s="23"/>
      <c r="AB13" s="23"/>
      <c r="AD13" s="23"/>
      <c r="AE13" s="23"/>
      <c r="AF13" s="23"/>
      <c r="AG13" s="23"/>
      <c r="AH13" s="23"/>
      <c r="AI13" s="23"/>
      <c r="AK13" s="23"/>
      <c r="AL13" s="23"/>
    </row>
    <row r="14" spans="1:40">
      <c r="A14" s="23"/>
      <c r="B14" s="23"/>
      <c r="C14" s="23"/>
      <c r="D14" s="23"/>
      <c r="E14" s="21"/>
      <c r="F14" s="23"/>
      <c r="G14" s="23"/>
      <c r="H14" s="21"/>
      <c r="I14" s="23"/>
      <c r="J14" s="21"/>
      <c r="K14" s="21"/>
      <c r="L14" s="23"/>
      <c r="M14" s="23"/>
      <c r="N14" s="23"/>
      <c r="O14" s="23"/>
      <c r="P14" s="23"/>
      <c r="Q14" s="23"/>
      <c r="R14" s="21"/>
      <c r="S14" s="23"/>
      <c r="T14" s="23"/>
      <c r="U14" s="23"/>
      <c r="V14" s="23"/>
      <c r="W14" s="23"/>
      <c r="X14" s="23"/>
      <c r="Y14" s="21"/>
      <c r="Z14" s="21"/>
      <c r="AA14" s="23"/>
      <c r="AB14" s="23"/>
      <c r="AD14" s="23"/>
      <c r="AE14" s="23"/>
      <c r="AF14" s="23"/>
      <c r="AG14" s="23"/>
      <c r="AH14" s="23"/>
      <c r="AI14" s="23"/>
      <c r="AK14" s="23"/>
      <c r="AL14" s="23"/>
    </row>
    <row r="15" spans="1:40">
      <c r="A15" s="23"/>
      <c r="B15" s="23"/>
      <c r="C15" s="23"/>
      <c r="D15" s="23"/>
      <c r="E15" s="21"/>
      <c r="F15" s="23"/>
      <c r="G15" s="23"/>
      <c r="H15" s="21"/>
      <c r="I15" s="23"/>
      <c r="J15" s="21"/>
      <c r="K15" s="21"/>
      <c r="L15" s="23"/>
      <c r="M15" s="23"/>
      <c r="N15" s="23"/>
      <c r="O15" s="23"/>
      <c r="P15" s="23"/>
      <c r="Q15" s="23"/>
      <c r="R15" s="21"/>
      <c r="S15" s="23"/>
      <c r="T15" s="23"/>
      <c r="U15" s="23"/>
      <c r="V15" s="23"/>
      <c r="W15" s="23"/>
      <c r="X15" s="23"/>
      <c r="Y15" s="21"/>
      <c r="Z15" s="21"/>
      <c r="AA15" s="23"/>
      <c r="AB15" s="23"/>
      <c r="AD15" s="23"/>
      <c r="AE15" s="23"/>
      <c r="AF15" s="23"/>
      <c r="AG15" s="23"/>
      <c r="AH15" s="23"/>
      <c r="AI15" s="23"/>
      <c r="AK15" s="23"/>
      <c r="AL15" s="23"/>
    </row>
    <row r="16" spans="1:40">
      <c r="A16" s="23"/>
      <c r="B16" s="23"/>
      <c r="C16" s="23"/>
      <c r="D16" s="23"/>
      <c r="E16" s="21"/>
      <c r="F16" s="23"/>
      <c r="G16" s="23"/>
      <c r="H16" s="21"/>
      <c r="I16" s="23"/>
      <c r="J16" s="21"/>
      <c r="K16" s="21"/>
      <c r="L16" s="23"/>
      <c r="M16" s="23"/>
      <c r="N16" s="23"/>
      <c r="O16" s="23"/>
      <c r="P16" s="23"/>
      <c r="Q16" s="23"/>
      <c r="R16" s="21"/>
      <c r="S16" s="23"/>
      <c r="T16" s="23"/>
      <c r="U16" s="23"/>
      <c r="V16" s="23"/>
      <c r="W16" s="23"/>
      <c r="X16" s="23"/>
      <c r="Y16" s="21"/>
      <c r="Z16" s="21"/>
      <c r="AA16" s="23"/>
      <c r="AB16" s="23"/>
      <c r="AD16" s="23"/>
      <c r="AE16" s="23"/>
      <c r="AF16" s="23"/>
      <c r="AG16" s="23"/>
      <c r="AH16" s="23"/>
      <c r="AI16" s="23"/>
      <c r="AK16" s="23"/>
      <c r="AL16" s="23"/>
    </row>
    <row r="17" spans="1:38">
      <c r="A17" s="23"/>
      <c r="B17" s="23"/>
      <c r="C17" s="23"/>
      <c r="D17" s="23"/>
      <c r="E17" s="21"/>
      <c r="F17" s="23"/>
      <c r="G17" s="23"/>
      <c r="H17" s="21"/>
      <c r="I17" s="23"/>
      <c r="J17" s="21"/>
      <c r="K17" s="21"/>
      <c r="L17" s="23"/>
      <c r="M17" s="23"/>
      <c r="N17" s="23"/>
      <c r="O17" s="23"/>
      <c r="P17" s="23"/>
      <c r="Q17" s="23"/>
      <c r="R17" s="21"/>
      <c r="S17" s="23"/>
      <c r="T17" s="23"/>
      <c r="U17" s="23"/>
      <c r="V17" s="23"/>
      <c r="W17" s="23"/>
      <c r="X17" s="23"/>
      <c r="Y17" s="21"/>
      <c r="Z17" s="21"/>
      <c r="AA17" s="23"/>
      <c r="AB17" s="23"/>
      <c r="AD17" s="23"/>
      <c r="AE17" s="23"/>
      <c r="AF17" s="23"/>
      <c r="AG17" s="23"/>
      <c r="AH17" s="23"/>
      <c r="AI17" s="23"/>
      <c r="AK17" s="23"/>
      <c r="AL17" s="23"/>
    </row>
    <row r="18" spans="1:38">
      <c r="A18" s="23"/>
      <c r="B18" s="23"/>
      <c r="C18" s="23"/>
      <c r="D18" s="23"/>
      <c r="E18" s="21"/>
      <c r="F18" s="23"/>
      <c r="G18" s="23"/>
      <c r="H18" s="21"/>
      <c r="I18" s="23"/>
      <c r="J18" s="21"/>
      <c r="K18" s="21"/>
      <c r="L18" s="23"/>
      <c r="M18" s="23"/>
      <c r="N18" s="23"/>
      <c r="O18" s="23"/>
      <c r="P18" s="23"/>
      <c r="Q18" s="23"/>
      <c r="R18" s="21"/>
      <c r="S18" s="23"/>
      <c r="T18" s="23"/>
      <c r="U18" s="23"/>
      <c r="V18" s="23"/>
      <c r="W18" s="23"/>
      <c r="X18" s="23"/>
      <c r="Y18" s="21"/>
      <c r="Z18" s="21"/>
      <c r="AA18" s="23"/>
      <c r="AB18" s="23"/>
      <c r="AD18" s="23"/>
      <c r="AE18" s="23"/>
      <c r="AF18" s="23"/>
      <c r="AG18" s="23"/>
      <c r="AH18" s="23"/>
      <c r="AI18" s="23"/>
      <c r="AK18" s="23"/>
      <c r="AL18" s="23"/>
    </row>
    <row r="19" spans="1:38">
      <c r="A19" s="23"/>
      <c r="B19" s="23"/>
      <c r="C19" s="23"/>
      <c r="D19" s="23"/>
      <c r="E19" s="21"/>
      <c r="F19" s="23"/>
      <c r="G19" s="23"/>
      <c r="H19" s="21"/>
      <c r="I19" s="23"/>
      <c r="J19" s="21"/>
      <c r="K19" s="21"/>
      <c r="L19" s="23"/>
      <c r="M19" s="23"/>
      <c r="N19" s="23"/>
      <c r="O19" s="23"/>
      <c r="P19" s="23"/>
      <c r="Q19" s="23"/>
      <c r="R19" s="21"/>
      <c r="S19" s="23"/>
      <c r="T19" s="23"/>
      <c r="U19" s="23"/>
      <c r="V19" s="23"/>
      <c r="W19" s="23"/>
      <c r="X19" s="23"/>
      <c r="Y19" s="21"/>
      <c r="Z19" s="21"/>
      <c r="AA19" s="23"/>
      <c r="AB19" s="23"/>
      <c r="AD19" s="23"/>
      <c r="AE19" s="23"/>
      <c r="AF19" s="23"/>
      <c r="AG19" s="23"/>
      <c r="AH19" s="23"/>
      <c r="AI19" s="23"/>
      <c r="AK19" s="23"/>
      <c r="AL19" s="23"/>
    </row>
    <row r="20" spans="1:38">
      <c r="E20" s="21"/>
      <c r="H20" s="21"/>
      <c r="I20" s="23"/>
      <c r="J20" s="21"/>
      <c r="K20" s="21"/>
      <c r="L20" s="23"/>
      <c r="M20" s="23"/>
      <c r="P20" s="23"/>
      <c r="Q20" s="23"/>
      <c r="T20" s="23"/>
      <c r="U20" s="23"/>
      <c r="Y20" s="21"/>
      <c r="Z20" s="21"/>
      <c r="AA20" s="23"/>
      <c r="AB20" s="23"/>
      <c r="AL20" s="23"/>
    </row>
    <row r="21" spans="1:38">
      <c r="AL21" s="2"/>
    </row>
    <row r="22" spans="1:38">
      <c r="T22" s="2"/>
      <c r="U22" s="2"/>
      <c r="AL22" s="2"/>
    </row>
    <row r="23" spans="1:38">
      <c r="T23" s="2"/>
      <c r="U23" s="2"/>
    </row>
    <row r="24" spans="1:38">
      <c r="T24" s="2"/>
      <c r="U24" s="2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6">
    <dataValidation type="list" allowBlank="1" showInputMessage="1" showErrorMessage="1" sqref="J2:J20" xr:uid="{00000000-0002-0000-1000-000000000000}">
      <formula1>israel_abroad</formula1>
    </dataValidation>
    <dataValidation type="list" allowBlank="1" showInputMessage="1" showErrorMessage="1" sqref="Q2:Q20" xr:uid="{00000000-0002-0000-1000-000001000000}">
      <formula1>What_is_rated</formula1>
    </dataValidation>
    <dataValidation type="list" allowBlank="1" showInputMessage="1" showErrorMessage="1" sqref="P2:P20" xr:uid="{00000000-0002-0000-1000-000002000000}">
      <formula1>Rating_Agency</formula1>
    </dataValidation>
    <dataValidation type="list" allowBlank="1" showInputMessage="1" showErrorMessage="1" sqref="M2:M20" xr:uid="{00000000-0002-0000-1000-000003000000}">
      <formula1>Holding_interest</formula1>
    </dataValidation>
    <dataValidation type="list" allowBlank="1" showInputMessage="1" showErrorMessage="1" sqref="K2:K20" xr:uid="{00000000-0002-0000-1000-000004000000}">
      <formula1>Country_list</formula1>
    </dataValidation>
    <dataValidation type="list" allowBlank="1" showInputMessage="1" showErrorMessage="1" sqref="AF3 AA2:AA20" xr:uid="{00000000-0002-0000-1000-000005000000}">
      <formula1>Valuation</formula1>
    </dataValidation>
    <dataValidation type="list" allowBlank="1" showInputMessage="1" showErrorMessage="1" sqref="AB2:AB20" xr:uid="{00000000-0002-0000-1000-000006000000}">
      <formula1>Dependence_Independence</formula1>
    </dataValidation>
    <dataValidation type="list" allowBlank="1" showInputMessage="1" showErrorMessage="1" sqref="U2:U20" xr:uid="{00000000-0002-0000-1000-000007000000}">
      <formula1>Underlying_Interest_Rates</formula1>
    </dataValidation>
    <dataValidation type="list" allowBlank="1" showInputMessage="1" showErrorMessage="1" sqref="T2:T20" xr:uid="{00000000-0002-0000-1000-000008000000}">
      <formula1>Linked_Type</formula1>
    </dataValidation>
    <dataValidation type="list" allowBlank="1" showInputMessage="1" showErrorMessage="1" sqref="Z2:Z20" xr:uid="{00000000-0002-0000-1000-000009000000}">
      <formula1>Yes_No_Bad_Debt</formula1>
    </dataValidation>
    <dataValidation type="list" allowBlank="1" showInputMessage="1" showErrorMessage="1" sqref="E3:E20" xr:uid="{00000000-0002-0000-1000-00000A000000}">
      <formula1>Issuer_Number_Type_2</formula1>
    </dataValidation>
    <dataValidation type="list" allowBlank="1" showInputMessage="1" showErrorMessage="1" sqref="H2:H20" xr:uid="{00000000-0002-0000-1000-00000B000000}">
      <formula1>Type_of_Security_ID_Fund</formula1>
    </dataValidation>
    <dataValidation type="list" allowBlank="1" showInputMessage="1" showErrorMessage="1" sqref="E2" xr:uid="{00000000-0002-0000-1000-00000C000000}">
      <formula1>Issuer_Number_Type_3</formula1>
    </dataValidation>
    <dataValidation type="list" allowBlank="1" showInputMessage="1" showErrorMessage="1" sqref="Y2:Y20" xr:uid="{00000000-0002-0000-1000-00000D000000}">
      <formula1>Subordination_Risk</formula1>
    </dataValidation>
    <dataValidation type="list" allowBlank="1" showInputMessage="1" showErrorMessage="1" sqref="AL2:AL20" xr:uid="{00000000-0002-0000-1000-00000E000000}">
      <formula1>In_the_books</formula1>
    </dataValidation>
    <dataValidation type="list" allowBlank="1" showInputMessage="1" showErrorMessage="1" sqref="L2:L20" xr:uid="{00000000-0002-0000-1000-00000F000000}">
      <formula1>Industry_Sector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000-000010000000}">
          <x14:formula1>
            <xm:f>'אפשרויות בחירה'!$C$870:$C$873</xm:f>
          </x14:formula1>
          <xm:sqref>I2:I20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L25"/>
  <sheetViews>
    <sheetView rightToLeft="1" topLeftCell="K1" zoomScale="70" zoomScaleNormal="70" workbookViewId="0">
      <selection activeCell="V34" sqref="V34"/>
    </sheetView>
  </sheetViews>
  <sheetFormatPr defaultColWidth="9" defaultRowHeight="14.25"/>
  <cols>
    <col min="1" max="4" width="11.625" style="2" customWidth="1"/>
    <col min="5" max="5" width="11.625" style="4" customWidth="1"/>
    <col min="6" max="11" width="11.625" style="2" customWidth="1"/>
    <col min="12" max="12" width="11.625" style="4" customWidth="1"/>
    <col min="13" max="23" width="11.625" style="2" customWidth="1"/>
    <col min="24" max="25" width="11.625" style="4" customWidth="1"/>
    <col min="26" max="29" width="11.625" style="2" customWidth="1"/>
    <col min="30" max="30" width="12.5" style="2" bestFit="1" customWidth="1"/>
    <col min="31" max="38" width="11.625" style="2" customWidth="1"/>
    <col min="39" max="39" width="9" style="2" customWidth="1"/>
    <col min="40" max="16384" width="9" style="2"/>
  </cols>
  <sheetData>
    <row r="1" spans="1:38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329</v>
      </c>
      <c r="M1" s="22" t="s">
        <v>154</v>
      </c>
      <c r="N1" s="22" t="s">
        <v>129</v>
      </c>
      <c r="O1" s="22" t="s">
        <v>162</v>
      </c>
      <c r="P1" s="22" t="s">
        <v>9</v>
      </c>
      <c r="Q1" s="22" t="s">
        <v>10</v>
      </c>
      <c r="R1" s="22" t="s">
        <v>178</v>
      </c>
      <c r="S1" s="22" t="s">
        <v>11</v>
      </c>
      <c r="T1" s="22" t="s">
        <v>12</v>
      </c>
      <c r="U1" s="22" t="s">
        <v>13</v>
      </c>
      <c r="V1" s="164" t="s">
        <v>15</v>
      </c>
      <c r="W1" s="164" t="s">
        <v>14</v>
      </c>
      <c r="X1" s="22" t="s">
        <v>414</v>
      </c>
      <c r="Y1" s="22" t="s">
        <v>836</v>
      </c>
      <c r="Z1" s="22" t="s">
        <v>155</v>
      </c>
      <c r="AA1" s="22" t="s">
        <v>156</v>
      </c>
      <c r="AB1" s="22" t="s">
        <v>138</v>
      </c>
      <c r="AC1" s="22" t="s">
        <v>157</v>
      </c>
      <c r="AD1" s="22" t="s">
        <v>17</v>
      </c>
      <c r="AE1" s="22" t="s">
        <v>18</v>
      </c>
      <c r="AF1" s="22" t="s">
        <v>19</v>
      </c>
      <c r="AG1" s="22" t="s">
        <v>20</v>
      </c>
      <c r="AH1" s="22" t="s">
        <v>21</v>
      </c>
      <c r="AI1" s="22" t="s">
        <v>170</v>
      </c>
      <c r="AJ1" s="22" t="s">
        <v>22</v>
      </c>
      <c r="AK1" s="164" t="s">
        <v>24</v>
      </c>
      <c r="AL1" s="164" t="s">
        <v>25</v>
      </c>
    </row>
    <row r="2" spans="1:38">
      <c r="A2" s="2" t="s">
        <v>26</v>
      </c>
      <c r="B2" s="23">
        <v>419</v>
      </c>
      <c r="C2" s="23" t="s">
        <v>2684</v>
      </c>
      <c r="D2" s="23" t="s">
        <v>2685</v>
      </c>
      <c r="E2" s="21" t="s">
        <v>1326</v>
      </c>
      <c r="F2" s="23" t="s">
        <v>2686</v>
      </c>
      <c r="G2" s="23" t="s">
        <v>2687</v>
      </c>
      <c r="H2" s="23" t="s">
        <v>324</v>
      </c>
      <c r="I2" s="23" t="s">
        <v>972</v>
      </c>
      <c r="J2" s="21" t="s">
        <v>31</v>
      </c>
      <c r="K2" s="21" t="s">
        <v>31</v>
      </c>
      <c r="L2" s="23" t="s">
        <v>107</v>
      </c>
      <c r="M2" s="23" t="s">
        <v>467</v>
      </c>
      <c r="N2" s="23" t="s">
        <v>143</v>
      </c>
      <c r="O2" s="23" t="s">
        <v>2667</v>
      </c>
      <c r="P2" s="23" t="s">
        <v>2006</v>
      </c>
      <c r="Q2" s="23" t="s">
        <v>419</v>
      </c>
      <c r="R2" s="23" t="s">
        <v>410</v>
      </c>
      <c r="S2" s="21" t="s">
        <v>35</v>
      </c>
      <c r="T2" s="154">
        <v>2.0099999999999998</v>
      </c>
      <c r="U2" s="23" t="s">
        <v>2688</v>
      </c>
      <c r="V2" s="169">
        <v>4.8099999999999997E-2</v>
      </c>
      <c r="W2" s="165">
        <v>3.1E-2</v>
      </c>
      <c r="X2" s="21" t="s">
        <v>416</v>
      </c>
      <c r="Y2" s="21" t="s">
        <v>143</v>
      </c>
      <c r="Z2" s="23" t="s">
        <v>899</v>
      </c>
      <c r="AA2" s="23" t="s">
        <v>902</v>
      </c>
      <c r="AB2" s="2" t="s">
        <v>1333</v>
      </c>
      <c r="AC2" s="23"/>
      <c r="AD2" s="154">
        <v>2.15</v>
      </c>
      <c r="AE2" s="154">
        <v>1</v>
      </c>
      <c r="AF2" s="154">
        <v>93.5</v>
      </c>
      <c r="AG2" s="154">
        <v>2E-3</v>
      </c>
      <c r="AH2" s="23"/>
      <c r="AI2" s="30"/>
      <c r="AJ2" s="23" t="s">
        <v>37</v>
      </c>
      <c r="AK2" s="165">
        <v>1.27392593021909E-6</v>
      </c>
      <c r="AL2" s="165">
        <v>1.7938909821380502E-9</v>
      </c>
    </row>
    <row r="3" spans="1:38">
      <c r="A3" s="23" t="s">
        <v>26</v>
      </c>
      <c r="B3" s="23">
        <v>419</v>
      </c>
      <c r="C3" s="23" t="s">
        <v>2689</v>
      </c>
      <c r="D3" s="23" t="s">
        <v>2690</v>
      </c>
      <c r="E3" s="21" t="s">
        <v>34</v>
      </c>
      <c r="F3" s="23" t="s">
        <v>2689</v>
      </c>
      <c r="G3" s="23" t="s">
        <v>2690</v>
      </c>
      <c r="H3" s="23" t="s">
        <v>34</v>
      </c>
      <c r="I3" s="23" t="s">
        <v>760</v>
      </c>
      <c r="J3" s="21" t="s">
        <v>31</v>
      </c>
      <c r="K3" s="21" t="s">
        <v>31</v>
      </c>
      <c r="L3" s="23" t="s">
        <v>107</v>
      </c>
      <c r="M3" s="23" t="s">
        <v>482</v>
      </c>
      <c r="N3" s="23" t="s">
        <v>143</v>
      </c>
      <c r="O3" s="23" t="s">
        <v>2667</v>
      </c>
      <c r="P3" s="23" t="s">
        <v>2691</v>
      </c>
      <c r="Q3" s="23" t="s">
        <v>417</v>
      </c>
      <c r="R3" s="23" t="s">
        <v>410</v>
      </c>
      <c r="S3" s="21" t="s">
        <v>35</v>
      </c>
      <c r="T3" s="154">
        <v>0.01</v>
      </c>
      <c r="U3" s="23" t="s">
        <v>2692</v>
      </c>
      <c r="V3" s="169">
        <v>4.9500000000000002E-2</v>
      </c>
      <c r="W3" s="165">
        <v>4.9500000000000002E-2</v>
      </c>
      <c r="X3" s="21" t="s">
        <v>415</v>
      </c>
      <c r="Y3" s="21" t="s">
        <v>343</v>
      </c>
      <c r="Z3" s="23" t="s">
        <v>107</v>
      </c>
      <c r="AA3" s="23" t="s">
        <v>902</v>
      </c>
      <c r="AB3" s="2" t="s">
        <v>1333</v>
      </c>
      <c r="AC3" s="23"/>
      <c r="AD3" s="154">
        <v>53517.45</v>
      </c>
      <c r="AE3" s="154">
        <v>1</v>
      </c>
      <c r="AF3" s="154">
        <v>0</v>
      </c>
      <c r="AG3" s="154">
        <v>0</v>
      </c>
      <c r="AH3" s="23"/>
      <c r="AI3" s="23"/>
      <c r="AJ3" s="23" t="s">
        <v>37</v>
      </c>
      <c r="AK3" s="165">
        <v>3.2758633131944798E-8</v>
      </c>
      <c r="AL3" s="165">
        <v>4.6129382539892293E-11</v>
      </c>
    </row>
    <row r="4" spans="1:38">
      <c r="A4" s="23" t="s">
        <v>26</v>
      </c>
      <c r="B4" s="23">
        <v>419</v>
      </c>
      <c r="C4" s="23" t="s">
        <v>2693</v>
      </c>
      <c r="D4" s="23" t="s">
        <v>2694</v>
      </c>
      <c r="E4" s="21" t="s">
        <v>34</v>
      </c>
      <c r="F4" s="23" t="s">
        <v>2695</v>
      </c>
      <c r="G4" s="23" t="s">
        <v>2696</v>
      </c>
      <c r="H4" s="23" t="s">
        <v>34</v>
      </c>
      <c r="I4" s="23" t="s">
        <v>760</v>
      </c>
      <c r="J4" s="21" t="s">
        <v>31</v>
      </c>
      <c r="K4" s="21" t="s">
        <v>31</v>
      </c>
      <c r="L4" s="23" t="s">
        <v>107</v>
      </c>
      <c r="M4" s="23" t="s">
        <v>439</v>
      </c>
      <c r="N4" s="23" t="s">
        <v>143</v>
      </c>
      <c r="O4" s="2" t="s">
        <v>2485</v>
      </c>
      <c r="P4" s="23" t="s">
        <v>2294</v>
      </c>
      <c r="Q4" s="23" t="s">
        <v>107</v>
      </c>
      <c r="R4" s="23" t="s">
        <v>412</v>
      </c>
      <c r="S4" s="23" t="s">
        <v>35</v>
      </c>
      <c r="T4" s="154">
        <v>0</v>
      </c>
      <c r="U4" s="23" t="s">
        <v>2697</v>
      </c>
      <c r="V4" s="169">
        <v>0</v>
      </c>
      <c r="W4" s="165">
        <v>0.14499999999999999</v>
      </c>
      <c r="X4" s="21" t="s">
        <v>416</v>
      </c>
      <c r="Y4" s="21" t="s">
        <v>143</v>
      </c>
      <c r="Z4" s="23" t="s">
        <v>107</v>
      </c>
      <c r="AA4" s="23" t="s">
        <v>902</v>
      </c>
      <c r="AB4" s="2" t="s">
        <v>1333</v>
      </c>
      <c r="AD4" s="152">
        <v>1070000</v>
      </c>
      <c r="AE4" s="154">
        <v>1</v>
      </c>
      <c r="AF4" s="154">
        <v>0</v>
      </c>
      <c r="AG4" s="154">
        <v>0</v>
      </c>
      <c r="AH4" s="23"/>
      <c r="AI4" s="23"/>
      <c r="AJ4" s="23" t="s">
        <v>37</v>
      </c>
      <c r="AK4" s="165">
        <v>0</v>
      </c>
      <c r="AL4" s="165">
        <v>0</v>
      </c>
    </row>
    <row r="5" spans="1:38">
      <c r="A5" s="23" t="s">
        <v>26</v>
      </c>
      <c r="B5" s="23">
        <v>419</v>
      </c>
      <c r="C5" s="23" t="s">
        <v>2698</v>
      </c>
      <c r="D5" s="23" t="s">
        <v>2699</v>
      </c>
      <c r="E5" s="21" t="s">
        <v>317</v>
      </c>
      <c r="F5" s="23" t="s">
        <v>2700</v>
      </c>
      <c r="G5" s="23" t="s">
        <v>2701</v>
      </c>
      <c r="H5" s="23" t="s">
        <v>324</v>
      </c>
      <c r="I5" s="23" t="s">
        <v>761</v>
      </c>
      <c r="J5" s="21" t="s">
        <v>105</v>
      </c>
      <c r="K5" s="21" t="s">
        <v>223</v>
      </c>
      <c r="L5" s="23" t="s">
        <v>107</v>
      </c>
      <c r="M5" s="23" t="s">
        <v>1809</v>
      </c>
      <c r="N5" s="23" t="s">
        <v>143</v>
      </c>
      <c r="O5" s="23" t="s">
        <v>2485</v>
      </c>
      <c r="P5" s="23" t="s">
        <v>2294</v>
      </c>
      <c r="Q5" s="23" t="s">
        <v>107</v>
      </c>
      <c r="R5" s="23" t="s">
        <v>410</v>
      </c>
      <c r="S5" s="21" t="s">
        <v>110</v>
      </c>
      <c r="T5" s="154">
        <v>17.510000000000002</v>
      </c>
      <c r="U5" s="23" t="s">
        <v>2702</v>
      </c>
      <c r="V5" s="169">
        <v>1.1039999999999999E-2</v>
      </c>
      <c r="W5" s="165">
        <v>0</v>
      </c>
      <c r="X5" s="21" t="s">
        <v>416</v>
      </c>
      <c r="Y5" s="21" t="s">
        <v>143</v>
      </c>
      <c r="Z5" s="23" t="s">
        <v>107</v>
      </c>
      <c r="AA5" s="23" t="s">
        <v>902</v>
      </c>
      <c r="AB5" s="2" t="s">
        <v>2703</v>
      </c>
      <c r="AC5" s="23"/>
      <c r="AD5" s="154">
        <v>500000</v>
      </c>
      <c r="AE5" s="154">
        <v>3.681</v>
      </c>
      <c r="AF5" s="154">
        <v>0.1</v>
      </c>
      <c r="AG5" s="152">
        <v>1.841</v>
      </c>
      <c r="AJ5" s="23" t="s">
        <v>37</v>
      </c>
      <c r="AK5" s="165">
        <v>1.12659075272354E-3</v>
      </c>
      <c r="AL5" s="165">
        <v>1.5864195428719401E-6</v>
      </c>
    </row>
    <row r="6" spans="1:38">
      <c r="A6" s="23" t="s">
        <v>26</v>
      </c>
      <c r="B6" s="23">
        <v>419</v>
      </c>
      <c r="C6" s="23" t="s">
        <v>2663</v>
      </c>
      <c r="D6" s="23" t="s">
        <v>2664</v>
      </c>
      <c r="E6" s="21" t="s">
        <v>1326</v>
      </c>
      <c r="F6" s="23" t="s">
        <v>2704</v>
      </c>
      <c r="G6" s="19" t="s">
        <v>2705</v>
      </c>
      <c r="H6" s="23" t="s">
        <v>324</v>
      </c>
      <c r="I6" s="23" t="s">
        <v>760</v>
      </c>
      <c r="J6" s="21" t="s">
        <v>31</v>
      </c>
      <c r="K6" s="21" t="s">
        <v>31</v>
      </c>
      <c r="L6" s="23" t="s">
        <v>107</v>
      </c>
      <c r="M6" s="23" t="s">
        <v>454</v>
      </c>
      <c r="N6" s="23" t="s">
        <v>143</v>
      </c>
      <c r="O6" s="23" t="s">
        <v>2574</v>
      </c>
      <c r="P6" s="23" t="s">
        <v>2294</v>
      </c>
      <c r="Q6" s="23" t="s">
        <v>107</v>
      </c>
      <c r="R6" s="23" t="s">
        <v>410</v>
      </c>
      <c r="S6" s="21" t="s">
        <v>35</v>
      </c>
      <c r="T6" s="154">
        <v>0.38</v>
      </c>
      <c r="U6" s="23" t="s">
        <v>2706</v>
      </c>
      <c r="V6" s="169">
        <v>0</v>
      </c>
      <c r="W6" s="165">
        <v>5.6000000000000001E-2</v>
      </c>
      <c r="X6" s="21" t="s">
        <v>416</v>
      </c>
      <c r="Y6" s="21" t="s">
        <v>143</v>
      </c>
      <c r="Z6" s="23" t="s">
        <v>107</v>
      </c>
      <c r="AA6" s="23" t="s">
        <v>902</v>
      </c>
      <c r="AB6" s="2" t="s">
        <v>1333</v>
      </c>
      <c r="AC6" s="23"/>
      <c r="AD6" s="154">
        <v>1425065.35</v>
      </c>
      <c r="AE6" s="154">
        <v>1</v>
      </c>
      <c r="AF6" s="154">
        <v>0</v>
      </c>
      <c r="AG6" s="152">
        <v>0</v>
      </c>
      <c r="AJ6" s="23" t="s">
        <v>37</v>
      </c>
      <c r="AK6" s="165">
        <v>8.7229853047363998E-9</v>
      </c>
      <c r="AL6" s="165">
        <v>1.2283355181253098E-11</v>
      </c>
    </row>
    <row r="7" spans="1:38">
      <c r="A7" s="23" t="s">
        <v>26</v>
      </c>
      <c r="B7" s="23">
        <v>419</v>
      </c>
      <c r="C7" s="23" t="s">
        <v>2707</v>
      </c>
      <c r="D7" s="23" t="s">
        <v>2708</v>
      </c>
      <c r="E7" s="21" t="s">
        <v>1326</v>
      </c>
      <c r="F7" s="23" t="s">
        <v>2709</v>
      </c>
      <c r="G7" s="23" t="s">
        <v>2710</v>
      </c>
      <c r="H7" s="23" t="s">
        <v>324</v>
      </c>
      <c r="I7" s="23" t="s">
        <v>760</v>
      </c>
      <c r="J7" s="21" t="s">
        <v>31</v>
      </c>
      <c r="K7" s="21" t="s">
        <v>31</v>
      </c>
      <c r="L7" s="23" t="s">
        <v>107</v>
      </c>
      <c r="M7" s="23" t="s">
        <v>482</v>
      </c>
      <c r="N7" s="23" t="s">
        <v>143</v>
      </c>
      <c r="O7" s="23" t="s">
        <v>2711</v>
      </c>
      <c r="P7" s="23" t="s">
        <v>1985</v>
      </c>
      <c r="Q7" s="23" t="s">
        <v>417</v>
      </c>
      <c r="R7" s="23" t="s">
        <v>410</v>
      </c>
      <c r="S7" s="21" t="s">
        <v>35</v>
      </c>
      <c r="T7" s="154">
        <v>0.79</v>
      </c>
      <c r="U7" s="23" t="s">
        <v>2712</v>
      </c>
      <c r="V7" s="169">
        <v>2.0299999999999999E-2</v>
      </c>
      <c r="W7" s="165">
        <v>7.7499999999999999E-2</v>
      </c>
      <c r="X7" s="21" t="s">
        <v>416</v>
      </c>
      <c r="Y7" s="21" t="s">
        <v>143</v>
      </c>
      <c r="Z7" s="23" t="s">
        <v>899</v>
      </c>
      <c r="AA7" s="23" t="s">
        <v>902</v>
      </c>
      <c r="AB7" s="2" t="s">
        <v>1333</v>
      </c>
      <c r="AC7" s="23"/>
      <c r="AD7" s="154">
        <v>164851.57</v>
      </c>
      <c r="AE7" s="154">
        <v>1</v>
      </c>
      <c r="AF7" s="154">
        <v>134.86099999999999</v>
      </c>
      <c r="AG7" s="154">
        <v>241.32599999999999</v>
      </c>
      <c r="AH7" s="23"/>
      <c r="AI7" s="23"/>
      <c r="AJ7" s="23" t="s">
        <v>37</v>
      </c>
      <c r="AK7" s="165">
        <v>0.14771848971446899</v>
      </c>
      <c r="AL7" s="165">
        <v>2.0801120403308299E-4</v>
      </c>
    </row>
    <row r="8" spans="1:38">
      <c r="A8" s="23" t="s">
        <v>26</v>
      </c>
      <c r="B8" s="23">
        <v>419</v>
      </c>
      <c r="C8" s="23" t="s">
        <v>2713</v>
      </c>
      <c r="D8" s="23" t="s">
        <v>2714</v>
      </c>
      <c r="E8" s="21" t="s">
        <v>1326</v>
      </c>
      <c r="F8" s="23" t="s">
        <v>2715</v>
      </c>
      <c r="G8" s="23" t="s">
        <v>2716</v>
      </c>
      <c r="H8" s="23" t="s">
        <v>34</v>
      </c>
      <c r="I8" s="23" t="s">
        <v>972</v>
      </c>
      <c r="J8" s="21" t="s">
        <v>31</v>
      </c>
      <c r="K8" s="21" t="s">
        <v>31</v>
      </c>
      <c r="L8" s="23" t="s">
        <v>107</v>
      </c>
      <c r="M8" s="23" t="s">
        <v>466</v>
      </c>
      <c r="N8" s="23" t="s">
        <v>143</v>
      </c>
      <c r="O8" s="23" t="s">
        <v>2717</v>
      </c>
      <c r="P8" s="23" t="s">
        <v>2294</v>
      </c>
      <c r="Q8" s="23" t="s">
        <v>107</v>
      </c>
      <c r="R8" s="23" t="s">
        <v>412</v>
      </c>
      <c r="S8" s="21" t="s">
        <v>35</v>
      </c>
      <c r="T8" s="154">
        <v>0</v>
      </c>
      <c r="U8" s="23" t="s">
        <v>2718</v>
      </c>
      <c r="V8" s="169">
        <v>0</v>
      </c>
      <c r="W8" s="165">
        <v>0</v>
      </c>
      <c r="X8" s="21" t="s">
        <v>415</v>
      </c>
      <c r="Y8" s="21" t="s">
        <v>343</v>
      </c>
      <c r="Z8" s="23" t="s">
        <v>107</v>
      </c>
      <c r="AA8" s="23" t="s">
        <v>902</v>
      </c>
      <c r="AB8" s="2" t="s">
        <v>2719</v>
      </c>
      <c r="AC8" s="23"/>
      <c r="AD8" s="154">
        <v>11192.76</v>
      </c>
      <c r="AE8" s="154">
        <v>1</v>
      </c>
      <c r="AF8" s="154">
        <v>0</v>
      </c>
      <c r="AG8" s="154">
        <v>0</v>
      </c>
      <c r="AH8" s="23"/>
      <c r="AI8" s="23"/>
      <c r="AJ8" s="23" t="s">
        <v>37</v>
      </c>
      <c r="AK8" s="165">
        <v>6.8512142969051497E-11</v>
      </c>
      <c r="AL8" s="165">
        <v>9.6476029354389108E-14</v>
      </c>
    </row>
    <row r="9" spans="1:38">
      <c r="A9" s="23" t="s">
        <v>26</v>
      </c>
      <c r="B9" s="23">
        <v>419</v>
      </c>
      <c r="C9" s="23" t="s">
        <v>2713</v>
      </c>
      <c r="D9" s="23" t="s">
        <v>2714</v>
      </c>
      <c r="E9" s="21" t="s">
        <v>1326</v>
      </c>
      <c r="F9" s="23" t="s">
        <v>2720</v>
      </c>
      <c r="G9" s="23" t="s">
        <v>2721</v>
      </c>
      <c r="H9" s="23" t="s">
        <v>324</v>
      </c>
      <c r="I9" s="23" t="s">
        <v>760</v>
      </c>
      <c r="J9" s="21" t="s">
        <v>31</v>
      </c>
      <c r="K9" s="21" t="s">
        <v>31</v>
      </c>
      <c r="L9" s="23" t="s">
        <v>107</v>
      </c>
      <c r="M9" s="23" t="s">
        <v>466</v>
      </c>
      <c r="N9" s="23" t="s">
        <v>143</v>
      </c>
      <c r="O9" s="23" t="s">
        <v>2717</v>
      </c>
      <c r="P9" s="23" t="s">
        <v>2294</v>
      </c>
      <c r="Q9" s="23" t="s">
        <v>107</v>
      </c>
      <c r="R9" s="23" t="s">
        <v>412</v>
      </c>
      <c r="S9" s="21" t="s">
        <v>35</v>
      </c>
      <c r="T9" s="154">
        <v>0</v>
      </c>
      <c r="U9" s="23" t="s">
        <v>2718</v>
      </c>
      <c r="V9" s="169">
        <v>0</v>
      </c>
      <c r="W9" s="165">
        <v>0</v>
      </c>
      <c r="X9" s="21" t="s">
        <v>415</v>
      </c>
      <c r="Y9" s="21" t="s">
        <v>343</v>
      </c>
      <c r="Z9" s="23" t="s">
        <v>107</v>
      </c>
      <c r="AA9" s="23" t="s">
        <v>902</v>
      </c>
      <c r="AB9" s="2" t="s">
        <v>2719</v>
      </c>
      <c r="AC9" s="23"/>
      <c r="AD9" s="154">
        <v>8177.32</v>
      </c>
      <c r="AE9" s="154">
        <v>1</v>
      </c>
      <c r="AF9" s="154">
        <v>0</v>
      </c>
      <c r="AG9" s="154">
        <v>0</v>
      </c>
      <c r="AH9" s="23"/>
      <c r="AI9" s="23"/>
      <c r="AJ9" s="23" t="s">
        <v>37</v>
      </c>
      <c r="AK9" s="165">
        <v>5.0054295539588495E-11</v>
      </c>
      <c r="AL9" s="165">
        <v>7.0484434970483901E-14</v>
      </c>
    </row>
    <row r="10" spans="1:38">
      <c r="A10" s="23" t="s">
        <v>26</v>
      </c>
      <c r="B10" s="23">
        <v>419</v>
      </c>
      <c r="C10" s="23" t="s">
        <v>2684</v>
      </c>
      <c r="D10" s="23" t="s">
        <v>2685</v>
      </c>
      <c r="E10" s="21" t="s">
        <v>1326</v>
      </c>
      <c r="F10" s="23" t="s">
        <v>2686</v>
      </c>
      <c r="G10" s="23" t="s">
        <v>2687</v>
      </c>
      <c r="H10" s="23" t="s">
        <v>324</v>
      </c>
      <c r="I10" s="23" t="s">
        <v>972</v>
      </c>
      <c r="J10" s="21" t="s">
        <v>31</v>
      </c>
      <c r="K10" s="21" t="s">
        <v>31</v>
      </c>
      <c r="L10" s="23" t="s">
        <v>107</v>
      </c>
      <c r="M10" s="23" t="s">
        <v>467</v>
      </c>
      <c r="N10" s="23" t="s">
        <v>143</v>
      </c>
      <c r="O10" s="23" t="s">
        <v>2667</v>
      </c>
      <c r="P10" s="23" t="s">
        <v>2006</v>
      </c>
      <c r="Q10" s="23" t="s">
        <v>419</v>
      </c>
      <c r="R10" s="23" t="s">
        <v>410</v>
      </c>
      <c r="S10" s="21" t="s">
        <v>35</v>
      </c>
      <c r="T10" s="154">
        <v>2.0099999999999998</v>
      </c>
      <c r="U10" s="23" t="s">
        <v>2688</v>
      </c>
      <c r="V10" s="169">
        <v>4.8099999999999997E-2</v>
      </c>
      <c r="W10" s="165">
        <v>3.1E-2</v>
      </c>
      <c r="X10" s="21" t="s">
        <v>416</v>
      </c>
      <c r="Y10" s="21" t="s">
        <v>143</v>
      </c>
      <c r="Z10" s="23" t="s">
        <v>899</v>
      </c>
      <c r="AA10" s="23" t="s">
        <v>902</v>
      </c>
      <c r="AB10" s="2" t="s">
        <v>1333</v>
      </c>
      <c r="AC10" s="23"/>
      <c r="AD10" s="154">
        <v>1213286.1499999999</v>
      </c>
      <c r="AE10" s="154">
        <v>1</v>
      </c>
      <c r="AF10" s="154">
        <v>93.5</v>
      </c>
      <c r="AG10" s="154">
        <v>1174.461</v>
      </c>
      <c r="AH10" s="23"/>
      <c r="AI10" s="23"/>
      <c r="AJ10" s="23" t="s">
        <v>37</v>
      </c>
      <c r="AK10" s="165">
        <v>0.71890078477241204</v>
      </c>
      <c r="AL10" s="165">
        <v>1.0123270154595301E-3</v>
      </c>
    </row>
    <row r="11" spans="1:38">
      <c r="A11" s="23" t="s">
        <v>26</v>
      </c>
      <c r="B11" s="23">
        <v>419</v>
      </c>
      <c r="C11" s="23" t="s">
        <v>2722</v>
      </c>
      <c r="D11" s="23" t="s">
        <v>2723</v>
      </c>
      <c r="E11" s="21" t="s">
        <v>1326</v>
      </c>
      <c r="F11" s="23" t="s">
        <v>2724</v>
      </c>
      <c r="G11" s="23" t="s">
        <v>2725</v>
      </c>
      <c r="H11" s="23" t="s">
        <v>324</v>
      </c>
      <c r="I11" s="23" t="s">
        <v>761</v>
      </c>
      <c r="J11" s="21" t="s">
        <v>31</v>
      </c>
      <c r="K11" s="21" t="s">
        <v>31</v>
      </c>
      <c r="L11" s="23" t="s">
        <v>107</v>
      </c>
      <c r="M11" s="23" t="s">
        <v>439</v>
      </c>
      <c r="N11" s="23" t="s">
        <v>143</v>
      </c>
      <c r="O11" s="23" t="s">
        <v>2667</v>
      </c>
      <c r="P11" s="23" t="s">
        <v>2151</v>
      </c>
      <c r="Q11" s="23" t="s">
        <v>419</v>
      </c>
      <c r="R11" s="23" t="s">
        <v>410</v>
      </c>
      <c r="S11" s="21" t="s">
        <v>110</v>
      </c>
      <c r="T11" s="154">
        <v>1.7</v>
      </c>
      <c r="U11" s="23" t="s">
        <v>2726</v>
      </c>
      <c r="V11" s="169">
        <v>6.1899999999999997E-2</v>
      </c>
      <c r="W11" s="165">
        <v>7.9699999999999993E-2</v>
      </c>
      <c r="X11" s="21" t="s">
        <v>416</v>
      </c>
      <c r="Y11" s="21" t="s">
        <v>143</v>
      </c>
      <c r="Z11" s="23" t="s">
        <v>899</v>
      </c>
      <c r="AA11" s="23" t="s">
        <v>902</v>
      </c>
      <c r="AB11" s="2" t="s">
        <v>1333</v>
      </c>
      <c r="AC11" s="23"/>
      <c r="AD11" s="154">
        <v>55869.06</v>
      </c>
      <c r="AE11" s="154">
        <v>3.681</v>
      </c>
      <c r="AF11" s="154">
        <v>155.63</v>
      </c>
      <c r="AG11" s="154">
        <v>216.06</v>
      </c>
      <c r="AH11" s="23"/>
      <c r="AI11" s="23"/>
      <c r="AJ11" s="23" t="s">
        <v>37</v>
      </c>
      <c r="AK11" s="165">
        <v>0.13225281923428001</v>
      </c>
      <c r="AL11" s="165">
        <v>1.86233072236709E-4</v>
      </c>
    </row>
    <row r="12" spans="1:38">
      <c r="A12" s="23"/>
      <c r="B12" s="23"/>
      <c r="C12" s="23"/>
      <c r="D12" s="23"/>
      <c r="E12" s="21"/>
      <c r="F12" s="23"/>
      <c r="G12" s="23"/>
      <c r="H12" s="23"/>
      <c r="I12" s="23"/>
      <c r="J12" s="21"/>
      <c r="K12" s="21"/>
      <c r="L12" s="23"/>
      <c r="M12" s="23"/>
      <c r="N12" s="23"/>
      <c r="O12" s="23"/>
      <c r="P12" s="23"/>
      <c r="Q12" s="23"/>
      <c r="R12" s="23"/>
      <c r="S12" s="21"/>
      <c r="T12" s="23"/>
      <c r="U12" s="23"/>
      <c r="V12" s="23"/>
      <c r="X12" s="21"/>
      <c r="Y12" s="21"/>
      <c r="Z12" s="23"/>
      <c r="AA12" s="23"/>
      <c r="AC12" s="23"/>
      <c r="AD12" s="23"/>
      <c r="AE12" s="23"/>
      <c r="AF12" s="23"/>
      <c r="AG12" s="23"/>
      <c r="AH12" s="23"/>
      <c r="AI12" s="23"/>
      <c r="AJ12" s="23"/>
    </row>
    <row r="13" spans="1:38">
      <c r="A13" s="23"/>
      <c r="B13" s="23"/>
      <c r="C13" s="23"/>
      <c r="D13" s="23"/>
      <c r="E13" s="21"/>
      <c r="F13" s="23"/>
      <c r="G13" s="23"/>
      <c r="H13" s="23"/>
      <c r="I13" s="23"/>
      <c r="J13" s="21"/>
      <c r="K13" s="21"/>
      <c r="L13" s="23"/>
      <c r="M13" s="23"/>
      <c r="N13" s="23"/>
      <c r="O13" s="23"/>
      <c r="P13" s="23"/>
      <c r="Q13" s="23"/>
      <c r="R13" s="23"/>
      <c r="S13" s="21"/>
      <c r="T13" s="23"/>
      <c r="U13" s="23"/>
      <c r="V13" s="23"/>
      <c r="X13" s="21"/>
      <c r="Y13" s="21"/>
      <c r="Z13" s="23"/>
      <c r="AA13" s="23"/>
      <c r="AC13" s="23"/>
      <c r="AD13" s="23"/>
      <c r="AE13" s="23"/>
      <c r="AF13" s="23"/>
      <c r="AG13" s="23"/>
      <c r="AH13" s="23"/>
      <c r="AI13" s="23"/>
      <c r="AJ13" s="23"/>
    </row>
    <row r="14" spans="1:38">
      <c r="A14" s="23"/>
      <c r="B14" s="23"/>
      <c r="C14" s="23"/>
      <c r="D14" s="23"/>
      <c r="E14" s="21"/>
      <c r="F14" s="23"/>
      <c r="G14" s="23"/>
      <c r="H14" s="23"/>
      <c r="I14" s="23"/>
      <c r="J14" s="21"/>
      <c r="K14" s="21"/>
      <c r="L14" s="23"/>
      <c r="M14" s="23"/>
      <c r="N14" s="23"/>
      <c r="O14" s="23"/>
      <c r="P14" s="23"/>
      <c r="Q14" s="23"/>
      <c r="R14" s="23"/>
      <c r="S14" s="21"/>
      <c r="T14" s="23"/>
      <c r="U14" s="23"/>
      <c r="V14" s="23"/>
      <c r="X14" s="21"/>
      <c r="Y14" s="21"/>
      <c r="Z14" s="23"/>
      <c r="AA14" s="23"/>
      <c r="AC14" s="23"/>
      <c r="AD14" s="23"/>
      <c r="AE14" s="23"/>
      <c r="AF14" s="23"/>
      <c r="AG14" s="23"/>
      <c r="AH14" s="23"/>
      <c r="AI14" s="23"/>
      <c r="AJ14" s="23"/>
    </row>
    <row r="15" spans="1:38">
      <c r="A15" s="23"/>
      <c r="B15" s="23"/>
      <c r="C15" s="23"/>
      <c r="D15" s="23"/>
      <c r="E15" s="21"/>
      <c r="F15" s="23"/>
      <c r="G15" s="23"/>
      <c r="H15" s="23"/>
      <c r="I15" s="23"/>
      <c r="J15" s="21"/>
      <c r="K15" s="21"/>
      <c r="L15" s="23"/>
      <c r="M15" s="23"/>
      <c r="N15" s="23"/>
      <c r="O15" s="23"/>
      <c r="P15" s="23"/>
      <c r="Q15" s="23"/>
      <c r="R15" s="23"/>
      <c r="S15" s="21"/>
      <c r="T15" s="23"/>
      <c r="U15" s="23"/>
      <c r="V15" s="23"/>
      <c r="X15" s="21"/>
      <c r="Y15" s="21"/>
      <c r="Z15" s="23"/>
      <c r="AA15" s="23"/>
      <c r="AC15" s="23"/>
      <c r="AD15" s="23"/>
      <c r="AE15" s="23"/>
      <c r="AF15" s="23"/>
      <c r="AG15" s="23"/>
      <c r="AH15" s="23"/>
      <c r="AI15" s="23"/>
      <c r="AJ15" s="23"/>
    </row>
    <row r="16" spans="1:38">
      <c r="A16" s="23"/>
      <c r="B16" s="23"/>
      <c r="C16" s="23"/>
      <c r="D16" s="23"/>
      <c r="E16" s="21"/>
      <c r="F16" s="23"/>
      <c r="G16" s="23"/>
      <c r="H16" s="23"/>
      <c r="I16" s="23"/>
      <c r="J16" s="21"/>
      <c r="K16" s="21"/>
      <c r="L16" s="23"/>
      <c r="M16" s="23"/>
      <c r="N16" s="23"/>
      <c r="O16" s="23"/>
      <c r="P16" s="23"/>
      <c r="Q16" s="23"/>
      <c r="R16" s="23"/>
      <c r="S16" s="21"/>
      <c r="T16" s="23"/>
      <c r="U16" s="23"/>
      <c r="V16" s="23"/>
      <c r="X16" s="21"/>
      <c r="Y16" s="21"/>
      <c r="Z16" s="23"/>
      <c r="AA16" s="23"/>
      <c r="AC16" s="23"/>
      <c r="AD16" s="23"/>
      <c r="AE16" s="23"/>
      <c r="AF16" s="23"/>
      <c r="AG16" s="23"/>
      <c r="AH16" s="23"/>
      <c r="AI16" s="23"/>
      <c r="AJ16" s="23"/>
    </row>
    <row r="17" spans="1:36">
      <c r="A17" s="23"/>
      <c r="B17" s="23"/>
      <c r="C17" s="23"/>
      <c r="D17" s="23"/>
      <c r="E17" s="21"/>
      <c r="F17" s="23"/>
      <c r="G17" s="23"/>
      <c r="H17" s="23"/>
      <c r="I17" s="23"/>
      <c r="J17" s="21"/>
      <c r="K17" s="21"/>
      <c r="L17" s="23"/>
      <c r="M17" s="23"/>
      <c r="N17" s="23"/>
      <c r="O17" s="23"/>
      <c r="P17" s="23"/>
      <c r="Q17" s="23"/>
      <c r="R17" s="23"/>
      <c r="S17" s="21"/>
      <c r="T17" s="23"/>
      <c r="U17" s="23"/>
      <c r="V17" s="23"/>
      <c r="X17" s="21"/>
      <c r="Y17" s="21"/>
      <c r="Z17" s="23"/>
      <c r="AA17" s="23"/>
      <c r="AC17" s="23"/>
      <c r="AD17" s="23"/>
      <c r="AE17" s="23"/>
      <c r="AF17" s="23"/>
      <c r="AG17" s="23"/>
      <c r="AH17" s="23"/>
      <c r="AI17" s="23"/>
      <c r="AJ17" s="23"/>
    </row>
    <row r="18" spans="1:36">
      <c r="A18" s="23"/>
      <c r="B18" s="23"/>
      <c r="C18" s="23"/>
      <c r="D18" s="23"/>
      <c r="E18" s="21"/>
      <c r="F18" s="23"/>
      <c r="G18" s="23"/>
      <c r="H18" s="23"/>
      <c r="I18" s="23"/>
      <c r="J18" s="21"/>
      <c r="K18" s="21"/>
      <c r="L18" s="23"/>
      <c r="M18" s="23"/>
      <c r="N18" s="23"/>
      <c r="O18" s="23"/>
      <c r="P18" s="23"/>
      <c r="Q18" s="23"/>
      <c r="R18" s="23"/>
      <c r="S18" s="21"/>
      <c r="T18" s="23"/>
      <c r="U18" s="23"/>
      <c r="V18" s="23"/>
      <c r="X18" s="21"/>
      <c r="Y18" s="21"/>
      <c r="Z18" s="23"/>
      <c r="AA18" s="23"/>
      <c r="AC18" s="23"/>
      <c r="AD18" s="23"/>
      <c r="AE18" s="23"/>
      <c r="AF18" s="23"/>
      <c r="AG18" s="23"/>
      <c r="AH18" s="23"/>
      <c r="AI18" s="23"/>
      <c r="AJ18" s="23"/>
    </row>
    <row r="19" spans="1:36">
      <c r="A19" s="23"/>
      <c r="B19" s="23"/>
      <c r="C19" s="23"/>
      <c r="D19" s="23"/>
      <c r="E19" s="21"/>
      <c r="F19" s="23"/>
      <c r="G19" s="23"/>
      <c r="H19" s="23"/>
      <c r="I19" s="23"/>
      <c r="J19" s="21"/>
      <c r="K19" s="21"/>
      <c r="L19" s="23"/>
      <c r="M19" s="23"/>
      <c r="N19" s="23"/>
      <c r="O19" s="23"/>
      <c r="P19" s="23"/>
      <c r="Q19" s="23"/>
      <c r="R19" s="23"/>
      <c r="S19" s="21"/>
      <c r="T19" s="23"/>
      <c r="U19" s="23"/>
      <c r="V19" s="23"/>
      <c r="X19" s="21"/>
      <c r="Y19" s="21"/>
      <c r="Z19" s="23"/>
      <c r="AA19" s="23"/>
      <c r="AC19" s="23"/>
      <c r="AD19" s="23"/>
      <c r="AE19" s="23"/>
      <c r="AF19" s="23"/>
      <c r="AG19" s="23"/>
      <c r="AH19" s="23"/>
      <c r="AI19" s="23"/>
      <c r="AJ19" s="23"/>
    </row>
    <row r="20" spans="1:36">
      <c r="E20" s="21"/>
      <c r="H20" s="23"/>
      <c r="I20" s="23"/>
      <c r="J20" s="21"/>
      <c r="K20" s="21"/>
      <c r="L20" s="23"/>
      <c r="M20" s="23"/>
      <c r="N20" s="23"/>
      <c r="Q20" s="23"/>
      <c r="R20" s="23"/>
      <c r="X20" s="21"/>
      <c r="Y20" s="21"/>
      <c r="AA20" s="23"/>
      <c r="AJ20" s="23"/>
    </row>
    <row r="21" spans="1:36">
      <c r="L21" s="2"/>
    </row>
    <row r="22" spans="1:36">
      <c r="L22" s="2"/>
    </row>
    <row r="23" spans="1:36">
      <c r="L23" s="2"/>
    </row>
    <row r="24" spans="1:36">
      <c r="L24" s="2"/>
    </row>
    <row r="25" spans="1:36">
      <c r="L25" s="2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6">
    <dataValidation type="list" allowBlank="1" showInputMessage="1" showErrorMessage="1" sqref="J2:J20" xr:uid="{00000000-0002-0000-1100-000000000000}">
      <formula1>israel_abroad</formula1>
    </dataValidation>
    <dataValidation type="list" allowBlank="1" showInputMessage="1" showErrorMessage="1" sqref="N2:N20" xr:uid="{00000000-0002-0000-1100-000001000000}">
      <formula1>Holding_interest</formula1>
    </dataValidation>
    <dataValidation type="list" allowBlank="1" showInputMessage="1" showErrorMessage="1" sqref="K2:K20" xr:uid="{00000000-0002-0000-1100-000002000000}">
      <formula1>Country_list</formula1>
    </dataValidation>
    <dataValidation type="list" allowBlank="1" showInputMessage="1" showErrorMessage="1" sqref="E3:E20" xr:uid="{00000000-0002-0000-1100-000003000000}">
      <formula1>Issuer_Number_Type_2</formula1>
    </dataValidation>
    <dataValidation type="list" allowBlank="1" showInputMessage="1" showErrorMessage="1" sqref="Q2:Q20" xr:uid="{00000000-0002-0000-1100-000004000000}">
      <formula1>Rating_Agency</formula1>
    </dataValidation>
    <dataValidation type="list" allowBlank="1" showInputMessage="1" showErrorMessage="1" sqref="P4 R2:R20" xr:uid="{00000000-0002-0000-1100-000005000000}">
      <formula1>What_is_rated</formula1>
    </dataValidation>
    <dataValidation type="list" allowBlank="1" showInputMessage="1" showErrorMessage="1" sqref="V4 X2:X20" xr:uid="{00000000-0002-0000-1100-000006000000}">
      <formula1>Subordination_Risk</formula1>
    </dataValidation>
    <dataValidation type="list" allowBlank="1" showInputMessage="1" showErrorMessage="1" sqref="Z2:Z19" xr:uid="{00000000-0002-0000-1100-000007000000}">
      <formula1>Valuation</formula1>
    </dataValidation>
    <dataValidation type="list" allowBlank="1" showInputMessage="1" showErrorMessage="1" sqref="AA2:AA20" xr:uid="{00000000-0002-0000-1100-000008000000}">
      <formula1>Dependence_Independence</formula1>
    </dataValidation>
    <dataValidation type="list" allowBlank="1" showInputMessage="1" showErrorMessage="1" sqref="AE4" xr:uid="{00000000-0002-0000-1100-000009000000}">
      <formula1>Info_Provider</formula1>
    </dataValidation>
    <dataValidation type="list" allowBlank="1" showInputMessage="1" showErrorMessage="1" sqref="Y2:Y20" xr:uid="{00000000-0002-0000-1100-00000A000000}">
      <formula1>Yes_No_Bad_Debt</formula1>
    </dataValidation>
    <dataValidation type="list" allowBlank="1" showInputMessage="1" showErrorMessage="1" sqref="H2:H20" xr:uid="{00000000-0002-0000-1100-00000B000000}">
      <formula1>Type_of_Security_ID_Fund</formula1>
    </dataValidation>
    <dataValidation type="list" allowBlank="1" showInputMessage="1" showErrorMessage="1" sqref="E2" xr:uid="{00000000-0002-0000-1100-00000C000000}">
      <formula1>Issuer_Number_Type_3</formula1>
    </dataValidation>
    <dataValidation type="list" allowBlank="1" showInputMessage="1" showErrorMessage="1" sqref="AJ2:AJ20" xr:uid="{00000000-0002-0000-1100-00000D000000}">
      <formula1>In_the_books</formula1>
    </dataValidation>
    <dataValidation type="list" allowBlank="1" showInputMessage="1" showErrorMessage="1" sqref="M2:M20" xr:uid="{00000000-0002-0000-1100-00000E000000}">
      <formula1>Industry_Sector</formula1>
    </dataValidation>
    <dataValidation type="list" allowBlank="1" showInputMessage="1" showErrorMessage="1" sqref="L2:L20" xr:uid="{00000000-0002-0000-1100-00000F000000}">
      <formula1>tradeable_status_bonds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100-000010000000}">
          <x14:formula1>
            <xm:f>'אפשרויות בחירה'!$C$934:$C$945</xm:f>
          </x14:formula1>
          <xm:sqref>I2:I20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Z20"/>
  <sheetViews>
    <sheetView rightToLeft="1" zoomScale="70" zoomScaleNormal="70" workbookViewId="0">
      <selection activeCell="C8" sqref="C8"/>
    </sheetView>
  </sheetViews>
  <sheetFormatPr defaultColWidth="9" defaultRowHeight="14.25"/>
  <cols>
    <col min="1" max="4" width="11.625" style="2" customWidth="1"/>
    <col min="5" max="5" width="11.625" style="4" customWidth="1"/>
    <col min="6" max="11" width="11.625" style="2" customWidth="1"/>
    <col min="12" max="12" width="11.625" style="4" customWidth="1"/>
    <col min="13" max="26" width="11.625" style="2" customWidth="1"/>
    <col min="27" max="27" width="9" style="2" customWidth="1"/>
    <col min="28" max="16384" width="9" style="2"/>
  </cols>
  <sheetData>
    <row r="1" spans="1:26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329</v>
      </c>
      <c r="M1" s="22" t="s">
        <v>154</v>
      </c>
      <c r="N1" s="22" t="s">
        <v>129</v>
      </c>
      <c r="O1" s="22" t="s">
        <v>162</v>
      </c>
      <c r="P1" s="22" t="s">
        <v>11</v>
      </c>
      <c r="Q1" s="22" t="s">
        <v>155</v>
      </c>
      <c r="R1" s="22" t="s">
        <v>156</v>
      </c>
      <c r="S1" s="22" t="s">
        <v>138</v>
      </c>
      <c r="T1" s="22" t="s">
        <v>157</v>
      </c>
      <c r="U1" s="22" t="s">
        <v>17</v>
      </c>
      <c r="V1" s="22" t="s">
        <v>18</v>
      </c>
      <c r="W1" s="22" t="s">
        <v>19</v>
      </c>
      <c r="X1" s="22" t="s">
        <v>20</v>
      </c>
      <c r="Y1" s="164" t="s">
        <v>24</v>
      </c>
      <c r="Z1" s="164" t="s">
        <v>25</v>
      </c>
    </row>
    <row r="2" spans="1:26">
      <c r="A2" s="23" t="s">
        <v>26</v>
      </c>
      <c r="B2" s="23">
        <v>419</v>
      </c>
      <c r="C2" s="23" t="s">
        <v>2663</v>
      </c>
      <c r="D2" s="23" t="s">
        <v>2664</v>
      </c>
      <c r="E2" s="21" t="s">
        <v>1326</v>
      </c>
      <c r="F2" s="23" t="s">
        <v>2665</v>
      </c>
      <c r="G2" s="23" t="s">
        <v>2666</v>
      </c>
      <c r="H2" s="21" t="s">
        <v>34</v>
      </c>
      <c r="I2" s="23" t="s">
        <v>772</v>
      </c>
      <c r="J2" s="21" t="s">
        <v>31</v>
      </c>
      <c r="K2" s="21" t="s">
        <v>31</v>
      </c>
      <c r="L2" s="23" t="s">
        <v>107</v>
      </c>
      <c r="M2" s="23" t="s">
        <v>465</v>
      </c>
      <c r="N2" s="23" t="s">
        <v>143</v>
      </c>
      <c r="O2" s="23" t="s">
        <v>2667</v>
      </c>
      <c r="P2" s="21" t="s">
        <v>35</v>
      </c>
      <c r="Q2" s="23" t="s">
        <v>107</v>
      </c>
      <c r="R2" s="23" t="s">
        <v>902</v>
      </c>
      <c r="S2" s="23" t="s">
        <v>2668</v>
      </c>
      <c r="T2" s="178">
        <v>45382</v>
      </c>
      <c r="U2" s="154">
        <v>115240.65</v>
      </c>
      <c r="V2" s="154">
        <v>1</v>
      </c>
      <c r="W2" s="154">
        <v>1E-3</v>
      </c>
      <c r="X2" s="154">
        <v>1E-3</v>
      </c>
      <c r="Y2" s="169">
        <v>1.63739188990911E-6</v>
      </c>
      <c r="Z2" s="169">
        <v>9.9331713824104811E-10</v>
      </c>
    </row>
    <row r="3" spans="1:26">
      <c r="A3" s="23" t="s">
        <v>26</v>
      </c>
      <c r="B3" s="23">
        <v>419</v>
      </c>
      <c r="C3" s="23" t="s">
        <v>2669</v>
      </c>
      <c r="D3" s="23" t="s">
        <v>2670</v>
      </c>
      <c r="E3" s="21" t="s">
        <v>1326</v>
      </c>
      <c r="F3" s="23" t="s">
        <v>2669</v>
      </c>
      <c r="G3" s="23" t="s">
        <v>2671</v>
      </c>
      <c r="H3" s="21" t="s">
        <v>324</v>
      </c>
      <c r="I3" s="23" t="s">
        <v>772</v>
      </c>
      <c r="J3" s="21" t="s">
        <v>31</v>
      </c>
      <c r="K3" s="21" t="s">
        <v>31</v>
      </c>
      <c r="L3" s="23" t="s">
        <v>107</v>
      </c>
      <c r="M3" s="23" t="s">
        <v>469</v>
      </c>
      <c r="N3" s="23" t="s">
        <v>143</v>
      </c>
      <c r="O3" s="23" t="s">
        <v>2485</v>
      </c>
      <c r="P3" s="21" t="s">
        <v>35</v>
      </c>
      <c r="Q3" s="23" t="s">
        <v>107</v>
      </c>
      <c r="R3" s="23" t="s">
        <v>902</v>
      </c>
      <c r="S3" s="23" t="s">
        <v>2672</v>
      </c>
      <c r="T3" s="178">
        <v>45382</v>
      </c>
      <c r="U3" s="154">
        <v>3509</v>
      </c>
      <c r="V3" s="154">
        <v>1</v>
      </c>
      <c r="W3" s="154">
        <v>0</v>
      </c>
      <c r="X3" s="154">
        <v>0</v>
      </c>
      <c r="Y3" s="169">
        <v>4.9857477736294195E-11</v>
      </c>
      <c r="Z3" s="169">
        <v>3.0245836326746202E-14</v>
      </c>
    </row>
    <row r="4" spans="1:26">
      <c r="A4" s="23" t="s">
        <v>26</v>
      </c>
      <c r="B4" s="23">
        <v>419</v>
      </c>
      <c r="C4" s="23" t="s">
        <v>2673</v>
      </c>
      <c r="D4" s="23" t="s">
        <v>2674</v>
      </c>
      <c r="E4" s="21" t="s">
        <v>1326</v>
      </c>
      <c r="F4" s="23" t="s">
        <v>2675</v>
      </c>
      <c r="G4" s="23" t="s">
        <v>2676</v>
      </c>
      <c r="H4" s="21" t="s">
        <v>34</v>
      </c>
      <c r="I4" s="23" t="s">
        <v>772</v>
      </c>
      <c r="J4" s="21" t="s">
        <v>31</v>
      </c>
      <c r="K4" s="21" t="s">
        <v>31</v>
      </c>
      <c r="L4" s="23" t="s">
        <v>107</v>
      </c>
      <c r="M4" s="23" t="s">
        <v>780</v>
      </c>
      <c r="N4" s="23" t="s">
        <v>143</v>
      </c>
      <c r="O4" s="2" t="s">
        <v>2677</v>
      </c>
      <c r="P4" s="21" t="s">
        <v>35</v>
      </c>
      <c r="Q4" s="23" t="s">
        <v>107</v>
      </c>
      <c r="R4" s="23" t="s">
        <v>902</v>
      </c>
      <c r="S4" s="23" t="s">
        <v>2678</v>
      </c>
      <c r="T4" s="178">
        <v>45382</v>
      </c>
      <c r="U4" s="154">
        <v>18987</v>
      </c>
      <c r="V4" s="154">
        <v>1</v>
      </c>
      <c r="W4" s="154">
        <v>3706.7730000000001</v>
      </c>
      <c r="X4" s="154">
        <v>703.80499999999995</v>
      </c>
      <c r="Y4" s="169">
        <v>0.99999836254863395</v>
      </c>
      <c r="Z4" s="169">
        <v>6.0664494422754201E-4</v>
      </c>
    </row>
    <row r="5" spans="1:26">
      <c r="A5" s="23" t="s">
        <v>26</v>
      </c>
      <c r="B5" s="23">
        <v>419</v>
      </c>
      <c r="C5" s="23" t="s">
        <v>2679</v>
      </c>
      <c r="D5" s="23" t="s">
        <v>2680</v>
      </c>
      <c r="E5" s="21" t="s">
        <v>1326</v>
      </c>
      <c r="F5" s="23" t="s">
        <v>2681</v>
      </c>
      <c r="G5" s="23" t="s">
        <v>2682</v>
      </c>
      <c r="H5" s="21" t="s">
        <v>324</v>
      </c>
      <c r="I5" s="23" t="s">
        <v>772</v>
      </c>
      <c r="J5" s="21" t="s">
        <v>31</v>
      </c>
      <c r="K5" s="21" t="s">
        <v>31</v>
      </c>
      <c r="L5" s="23" t="s">
        <v>107</v>
      </c>
      <c r="M5" s="23" t="s">
        <v>467</v>
      </c>
      <c r="N5" s="23" t="s">
        <v>143</v>
      </c>
      <c r="O5" s="23" t="s">
        <v>2485</v>
      </c>
      <c r="P5" s="21" t="s">
        <v>35</v>
      </c>
      <c r="Q5" s="23" t="s">
        <v>107</v>
      </c>
      <c r="R5" s="23" t="s">
        <v>902</v>
      </c>
      <c r="S5" s="23" t="s">
        <v>2683</v>
      </c>
      <c r="T5" s="178">
        <v>45382</v>
      </c>
      <c r="U5" s="154">
        <v>677</v>
      </c>
      <c r="V5" s="154">
        <v>1</v>
      </c>
      <c r="W5" s="154">
        <v>0</v>
      </c>
      <c r="X5" s="154">
        <v>0</v>
      </c>
      <c r="Y5" s="169">
        <v>9.6191257986523798E-12</v>
      </c>
      <c r="Z5" s="169">
        <v>5.8354035888308003E-15</v>
      </c>
    </row>
    <row r="6" spans="1:26">
      <c r="A6" s="23"/>
      <c r="B6" s="23"/>
      <c r="C6" s="23"/>
      <c r="D6" s="23"/>
      <c r="E6" s="21"/>
      <c r="F6" s="23"/>
      <c r="G6" s="23"/>
      <c r="H6" s="21"/>
      <c r="I6" s="23"/>
      <c r="J6" s="21"/>
      <c r="K6" s="21"/>
      <c r="L6" s="23"/>
      <c r="M6" s="23"/>
      <c r="N6" s="23"/>
      <c r="O6" s="23"/>
      <c r="P6" s="21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>
      <c r="A7" s="23"/>
      <c r="B7" s="23"/>
      <c r="C7" s="23"/>
      <c r="D7" s="23"/>
      <c r="E7" s="21"/>
      <c r="F7" s="23"/>
      <c r="G7" s="23"/>
      <c r="H7" s="21"/>
      <c r="I7" s="23"/>
      <c r="J7" s="21"/>
      <c r="K7" s="21"/>
      <c r="L7" s="23"/>
      <c r="M7" s="23"/>
      <c r="N7" s="23"/>
      <c r="O7" s="23"/>
      <c r="P7" s="21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>
      <c r="A8" s="23"/>
      <c r="B8" s="23"/>
      <c r="C8" s="23"/>
      <c r="D8" s="23"/>
      <c r="E8" s="21"/>
      <c r="F8" s="23"/>
      <c r="G8" s="23"/>
      <c r="H8" s="21"/>
      <c r="I8" s="23"/>
      <c r="J8" s="21"/>
      <c r="K8" s="21"/>
      <c r="L8" s="23"/>
      <c r="M8" s="23"/>
      <c r="N8" s="23"/>
      <c r="O8" s="23"/>
      <c r="P8" s="21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>
      <c r="A9" s="23"/>
      <c r="B9" s="23"/>
      <c r="C9" s="23"/>
      <c r="D9" s="23"/>
      <c r="E9" s="21"/>
      <c r="F9" s="23"/>
      <c r="G9" s="23"/>
      <c r="H9" s="21"/>
      <c r="I9" s="23"/>
      <c r="J9" s="21"/>
      <c r="K9" s="21"/>
      <c r="L9" s="23"/>
      <c r="M9" s="23"/>
      <c r="N9" s="23"/>
      <c r="O9" s="23"/>
      <c r="P9" s="21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>
      <c r="A10" s="23"/>
      <c r="B10" s="23"/>
      <c r="C10" s="23"/>
      <c r="D10" s="23"/>
      <c r="E10" s="21"/>
      <c r="F10" s="23"/>
      <c r="G10" s="23"/>
      <c r="H10" s="21"/>
      <c r="I10" s="23"/>
      <c r="J10" s="21"/>
      <c r="K10" s="21"/>
      <c r="L10" s="23"/>
      <c r="M10" s="23"/>
      <c r="N10" s="23"/>
      <c r="O10" s="23"/>
      <c r="P10" s="21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>
      <c r="A11" s="23"/>
      <c r="B11" s="23"/>
      <c r="C11" s="23"/>
      <c r="D11" s="23"/>
      <c r="E11" s="21"/>
      <c r="F11" s="23"/>
      <c r="G11" s="23"/>
      <c r="H11" s="21"/>
      <c r="I11" s="23"/>
      <c r="J11" s="21"/>
      <c r="K11" s="21"/>
      <c r="L11" s="23"/>
      <c r="M11" s="23"/>
      <c r="N11" s="23"/>
      <c r="O11" s="23"/>
      <c r="P11" s="21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>
      <c r="A12" s="23"/>
      <c r="B12" s="23"/>
      <c r="C12" s="23"/>
      <c r="D12" s="23"/>
      <c r="E12" s="21"/>
      <c r="F12" s="23"/>
      <c r="G12" s="23"/>
      <c r="H12" s="21"/>
      <c r="I12" s="23"/>
      <c r="J12" s="21"/>
      <c r="K12" s="21"/>
      <c r="L12" s="23"/>
      <c r="M12" s="23"/>
      <c r="N12" s="23"/>
      <c r="O12" s="23"/>
      <c r="P12" s="21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>
      <c r="A13" s="23"/>
      <c r="B13" s="23"/>
      <c r="C13" s="23"/>
      <c r="D13" s="23"/>
      <c r="E13" s="21"/>
      <c r="F13" s="23"/>
      <c r="G13" s="23"/>
      <c r="H13" s="21"/>
      <c r="I13" s="23"/>
      <c r="J13" s="21"/>
      <c r="K13" s="21"/>
      <c r="L13" s="23"/>
      <c r="M13" s="23"/>
      <c r="N13" s="23"/>
      <c r="O13" s="23"/>
      <c r="P13" s="21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>
      <c r="A14" s="23"/>
      <c r="B14" s="23"/>
      <c r="C14" s="23"/>
      <c r="D14" s="23"/>
      <c r="E14" s="21"/>
      <c r="F14" s="23"/>
      <c r="G14" s="23"/>
      <c r="H14" s="21"/>
      <c r="I14" s="23"/>
      <c r="J14" s="21"/>
      <c r="K14" s="21"/>
      <c r="L14" s="23"/>
      <c r="M14" s="23"/>
      <c r="N14" s="23"/>
      <c r="O14" s="23"/>
      <c r="P14" s="21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>
      <c r="A15" s="23"/>
      <c r="B15" s="23"/>
      <c r="C15" s="23"/>
      <c r="D15" s="23"/>
      <c r="E15" s="21"/>
      <c r="F15" s="23"/>
      <c r="G15" s="23"/>
      <c r="H15" s="21"/>
      <c r="I15" s="23"/>
      <c r="J15" s="21"/>
      <c r="K15" s="21"/>
      <c r="L15" s="23"/>
      <c r="M15" s="23"/>
      <c r="N15" s="23"/>
      <c r="O15" s="23"/>
      <c r="P15" s="21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>
      <c r="A16" s="23"/>
      <c r="B16" s="23"/>
      <c r="C16" s="23"/>
      <c r="D16" s="23"/>
      <c r="E16" s="21"/>
      <c r="F16" s="23"/>
      <c r="G16" s="23"/>
      <c r="H16" s="21"/>
      <c r="I16" s="23"/>
      <c r="J16" s="21"/>
      <c r="K16" s="21"/>
      <c r="L16" s="23"/>
      <c r="M16" s="23"/>
      <c r="N16" s="23"/>
      <c r="O16" s="23"/>
      <c r="P16" s="21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>
      <c r="A17" s="23"/>
      <c r="B17" s="23"/>
      <c r="C17" s="23"/>
      <c r="D17" s="23"/>
      <c r="E17" s="21"/>
      <c r="F17" s="23"/>
      <c r="G17" s="23"/>
      <c r="H17" s="21"/>
      <c r="I17" s="23"/>
      <c r="J17" s="21"/>
      <c r="K17" s="21"/>
      <c r="L17" s="23"/>
      <c r="M17" s="23"/>
      <c r="N17" s="23"/>
      <c r="O17" s="23"/>
      <c r="P17" s="21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>
      <c r="A18" s="23"/>
      <c r="B18" s="23"/>
      <c r="C18" s="23"/>
      <c r="D18" s="23"/>
      <c r="E18" s="21"/>
      <c r="F18" s="23"/>
      <c r="G18" s="23"/>
      <c r="H18" s="21"/>
      <c r="I18" s="23"/>
      <c r="J18" s="21"/>
      <c r="K18" s="21"/>
      <c r="L18" s="23"/>
      <c r="M18" s="23"/>
      <c r="N18" s="23"/>
      <c r="O18" s="23"/>
      <c r="P18" s="21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>
      <c r="A19" s="4"/>
      <c r="B19" s="23"/>
      <c r="C19" s="23"/>
      <c r="D19" s="23"/>
      <c r="E19" s="21"/>
      <c r="F19" s="23"/>
      <c r="G19" s="23"/>
      <c r="H19" s="21"/>
      <c r="I19" s="23"/>
      <c r="J19" s="21"/>
      <c r="K19" s="21"/>
      <c r="L19" s="23"/>
      <c r="M19" s="23"/>
      <c r="N19" s="23"/>
      <c r="O19" s="23"/>
      <c r="P19" s="21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>
      <c r="E20" s="21"/>
      <c r="H20" s="4"/>
      <c r="I20" s="23"/>
      <c r="J20" s="21"/>
      <c r="K20" s="21"/>
      <c r="L20" s="23"/>
      <c r="M20" s="23"/>
      <c r="N20" s="23"/>
      <c r="R20" s="23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1">
    <dataValidation type="list" allowBlank="1" showInputMessage="1" showErrorMessage="1" sqref="J2:J20" xr:uid="{00000000-0002-0000-1200-000000000000}">
      <formula1>israel_abroad</formula1>
    </dataValidation>
    <dataValidation type="list" allowBlank="1" showInputMessage="1" showErrorMessage="1" sqref="N2:N20" xr:uid="{00000000-0002-0000-1200-000001000000}">
      <formula1>Holding_interest</formula1>
    </dataValidation>
    <dataValidation type="list" allowBlank="1" showInputMessage="1" showErrorMessage="1" sqref="Q2:Q19" xr:uid="{00000000-0002-0000-1200-000002000000}">
      <formula1>Valuation</formula1>
    </dataValidation>
    <dataValidation type="list" allowBlank="1" showInputMessage="1" showErrorMessage="1" sqref="R2:R20" xr:uid="{00000000-0002-0000-1200-000003000000}">
      <formula1>Dependence_Independence</formula1>
    </dataValidation>
    <dataValidation type="list" allowBlank="1" showInputMessage="1" showErrorMessage="1" sqref="K2:K20" xr:uid="{00000000-0002-0000-1200-000004000000}">
      <formula1>Country_list</formula1>
    </dataValidation>
    <dataValidation type="list" allowBlank="1" showInputMessage="1" showErrorMessage="1" sqref="E3:E20" xr:uid="{00000000-0002-0000-1200-000005000000}">
      <formula1>Issuer_Number_Type_2</formula1>
    </dataValidation>
    <dataValidation type="list" allowBlank="1" showInputMessage="1" showErrorMessage="1" sqref="H2" xr:uid="{00000000-0002-0000-1200-000006000000}">
      <formula1>Type_of_Security_ID</formula1>
    </dataValidation>
    <dataValidation type="list" allowBlank="1" showInputMessage="1" showErrorMessage="1" sqref="H3:H19" xr:uid="{00000000-0002-0000-1200-000007000000}">
      <formula1>Type_of_Security_ID_Traded</formula1>
    </dataValidation>
    <dataValidation type="list" allowBlank="1" showInputMessage="1" showErrorMessage="1" sqref="E2" xr:uid="{00000000-0002-0000-1200-000008000000}">
      <formula1>Issuer_Number_Type_3</formula1>
    </dataValidation>
    <dataValidation type="list" allowBlank="1" showInputMessage="1" showErrorMessage="1" sqref="M2:M20" xr:uid="{00000000-0002-0000-1200-000009000000}">
      <formula1>Industry_Sector</formula1>
    </dataValidation>
    <dataValidation type="list" allowBlank="1" showInputMessage="1" showErrorMessage="1" sqref="L2:L20" xr:uid="{00000000-0002-0000-1200-00000A000000}">
      <formula1>tradeable_status_stock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B000000}">
          <x14:formula1>
            <xm:f>'אפשרויות בחירה'!$C$946:$C$955</xm:f>
          </x14:formula1>
          <xm:sqref>I2:I20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32"/>
  <sheetViews>
    <sheetView showGridLines="0" rightToLeft="1" workbookViewId="0">
      <selection activeCell="I22" sqref="I22"/>
    </sheetView>
  </sheetViews>
  <sheetFormatPr defaultColWidth="9" defaultRowHeight="12.75"/>
  <cols>
    <col min="1" max="1" width="42.75" style="9" customWidth="1"/>
    <col min="2" max="2" width="13" style="140" customWidth="1"/>
    <col min="3" max="3" width="13" style="10" customWidth="1"/>
    <col min="4" max="4" width="13" style="140" customWidth="1"/>
    <col min="5" max="5" width="13" style="145" customWidth="1"/>
    <col min="6" max="6" width="11.125" style="9" customWidth="1"/>
    <col min="7" max="8" width="8.625" style="9" customWidth="1"/>
    <col min="9" max="10" width="9" style="9" customWidth="1"/>
    <col min="11" max="12" width="8.625" style="9" customWidth="1"/>
    <col min="13" max="13" width="9" style="9" customWidth="1"/>
    <col min="14" max="16384" width="9" style="9"/>
  </cols>
  <sheetData>
    <row r="1" spans="1:5" ht="18.75" customHeight="1">
      <c r="A1" s="47"/>
      <c r="B1" s="137"/>
      <c r="C1" s="108" t="s">
        <v>1178</v>
      </c>
      <c r="D1" s="141"/>
      <c r="E1" s="142"/>
    </row>
    <row r="2" spans="1:5" ht="39.75" customHeight="1">
      <c r="A2" s="47"/>
      <c r="B2" s="137" t="s">
        <v>37</v>
      </c>
      <c r="C2" s="48" t="s">
        <v>903</v>
      </c>
      <c r="D2" s="137" t="s">
        <v>22</v>
      </c>
      <c r="E2" s="142" t="s">
        <v>1179</v>
      </c>
    </row>
    <row r="3" spans="1:5">
      <c r="A3" s="50" t="s">
        <v>956</v>
      </c>
      <c r="B3" s="138">
        <f>SUM('מזומנים ושווי מזומנים'!O:O)</f>
        <v>16431.113000000001</v>
      </c>
      <c r="C3" s="51"/>
      <c r="D3" s="138">
        <f>B3+C3</f>
        <v>16431.113000000001</v>
      </c>
      <c r="E3" s="143">
        <f>SUM('מזומנים ושווי מזומנים'!O:O)/B30</f>
        <v>1.3893196444803697E-2</v>
      </c>
    </row>
    <row r="4" spans="1:5">
      <c r="A4" s="50" t="s">
        <v>966</v>
      </c>
      <c r="B4" s="138">
        <f>SUM('איגרות חוב ממשלתיות'!U:U)</f>
        <v>259103.65600000005</v>
      </c>
      <c r="C4" s="51"/>
      <c r="D4" s="138">
        <f t="shared" ref="D4:D28" si="0">B4+C4</f>
        <v>259103.65600000005</v>
      </c>
      <c r="E4" s="143">
        <f>SUM('איגרות חוב ממשלתיות'!U:U)/B30</f>
        <v>0.21908302817799624</v>
      </c>
    </row>
    <row r="5" spans="1:5">
      <c r="A5" s="50" t="s">
        <v>970</v>
      </c>
      <c r="B5" s="138">
        <f>SUM('ניירות ערך מסחריים'!AD:AD)</f>
        <v>0</v>
      </c>
      <c r="C5" s="51"/>
      <c r="D5" s="138">
        <f t="shared" si="0"/>
        <v>0</v>
      </c>
      <c r="E5" s="143">
        <f>SUM('ניירות ערך מסחריים'!AD:AD)/B30</f>
        <v>0</v>
      </c>
    </row>
    <row r="6" spans="1:5">
      <c r="A6" s="50" t="s">
        <v>971</v>
      </c>
      <c r="B6" s="138">
        <f>SUM('איגרות חוב'!AD:AD)</f>
        <v>164148.67799999996</v>
      </c>
      <c r="C6" s="51"/>
      <c r="D6" s="138">
        <f t="shared" si="0"/>
        <v>164148.67799999996</v>
      </c>
      <c r="E6" s="143">
        <f>SUM('איגרות חוב'!AD:AD)/B30</f>
        <v>0.13879460445612091</v>
      </c>
    </row>
    <row r="7" spans="1:5">
      <c r="A7" s="50" t="s">
        <v>978</v>
      </c>
      <c r="B7" s="138">
        <f>SUM('מניות מבכ ויהש'!U:U)</f>
        <v>218179.53699999992</v>
      </c>
      <c r="C7" s="51"/>
      <c r="D7" s="138">
        <f t="shared" si="0"/>
        <v>218179.53699999992</v>
      </c>
      <c r="E7" s="143">
        <f>SUM('מניות מבכ ויהש'!U:U)/B30</f>
        <v>0.1844799660118773</v>
      </c>
    </row>
    <row r="8" spans="1:5">
      <c r="A8" s="50" t="s">
        <v>476</v>
      </c>
      <c r="B8" s="138">
        <f>SUM('קרנות סל'!T:T)</f>
        <v>282234.65600000002</v>
      </c>
      <c r="C8" s="51"/>
      <c r="D8" s="138">
        <f t="shared" si="0"/>
        <v>282234.65600000002</v>
      </c>
      <c r="E8" s="143">
        <f>SUM('קרנות סל'!T:T)/B30</f>
        <v>0.23864126059747715</v>
      </c>
    </row>
    <row r="9" spans="1:5">
      <c r="A9" s="50" t="s">
        <v>991</v>
      </c>
      <c r="B9" s="138">
        <f>SUM('קרנות נאמנות'!T:T)</f>
        <v>40613.916999999987</v>
      </c>
      <c r="C9" s="51"/>
      <c r="D9" s="138">
        <f t="shared" si="0"/>
        <v>40613.916999999987</v>
      </c>
      <c r="E9" s="143">
        <f>SUM('קרנות נאמנות'!T:T)/B30</f>
        <v>3.4340773341036135E-2</v>
      </c>
    </row>
    <row r="10" spans="1:5">
      <c r="A10" s="50" t="s">
        <v>1123</v>
      </c>
      <c r="B10" s="138">
        <f>SUM('כתבי אופציה'!W:W)</f>
        <v>137.571</v>
      </c>
      <c r="C10" s="51"/>
      <c r="D10" s="138">
        <f t="shared" si="0"/>
        <v>137.571</v>
      </c>
      <c r="E10" s="143">
        <f>SUM('כתבי אופציה'!W:W)/B30</f>
        <v>1.163220609649565E-4</v>
      </c>
    </row>
    <row r="11" spans="1:5">
      <c r="A11" s="50" t="s">
        <v>994</v>
      </c>
      <c r="B11" s="138">
        <f>SUM(אופציות!V:V)</f>
        <v>-480.12699999999995</v>
      </c>
      <c r="C11" s="51"/>
      <c r="D11" s="138">
        <f t="shared" si="0"/>
        <v>-480.12699999999995</v>
      </c>
      <c r="E11" s="143">
        <f>SUM(אופציות!V:V)/B30</f>
        <v>-4.0596755249959411E-4</v>
      </c>
    </row>
    <row r="12" spans="1:5">
      <c r="A12" s="50" t="s">
        <v>1128</v>
      </c>
      <c r="B12" s="138">
        <f>SUM('חוזים עתידיים'!R:R)</f>
        <v>576.04899999999998</v>
      </c>
      <c r="C12" s="51"/>
      <c r="D12" s="138">
        <f t="shared" si="0"/>
        <v>576.04899999999998</v>
      </c>
      <c r="E12" s="143">
        <f>SUM('חוזים עתידיים'!R:R)/B30</f>
        <v>4.8707363395484677E-4</v>
      </c>
    </row>
    <row r="13" spans="1:5">
      <c r="A13" s="50" t="s">
        <v>999</v>
      </c>
      <c r="B13" s="138">
        <f>SUM('מוצרים מובנים'!Z:Z)</f>
        <v>1857.627</v>
      </c>
      <c r="C13" s="51"/>
      <c r="D13" s="138">
        <f t="shared" si="0"/>
        <v>1857.627</v>
      </c>
      <c r="E13" s="143">
        <f>SUM('מוצרים מובנים'!Z:Z)/B30</f>
        <v>1.570701682361466E-3</v>
      </c>
    </row>
    <row r="14" spans="1:5">
      <c r="A14" s="50" t="s">
        <v>1006</v>
      </c>
      <c r="B14" s="138">
        <f>SUM('לא סחיר איגרות חוב ממשלתיות'!U:U)</f>
        <v>0</v>
      </c>
      <c r="C14" s="51"/>
      <c r="D14" s="138">
        <f t="shared" si="0"/>
        <v>0</v>
      </c>
      <c r="E14" s="143">
        <f>SUM('לא סחיר איגרות חוב ממשלתיות'!U:U)/B30</f>
        <v>0</v>
      </c>
    </row>
    <row r="15" spans="1:5">
      <c r="A15" s="50" t="s">
        <v>1007</v>
      </c>
      <c r="B15" s="138">
        <f>SUM('לא סחיר איגרות חוב מיועדות'!N:N)</f>
        <v>0</v>
      </c>
      <c r="C15" s="51"/>
      <c r="D15" s="138">
        <f t="shared" si="0"/>
        <v>0</v>
      </c>
      <c r="E15" s="143">
        <f>SUM('לא סחיר איגרות חוב מיועדות'!N:N)/B30</f>
        <v>0</v>
      </c>
    </row>
    <row r="16" spans="1:5">
      <c r="A16" s="50" t="s">
        <v>1013</v>
      </c>
      <c r="B16" s="138">
        <f>SUM('אפיק השקעה מובטח תשואה'!F:F)</f>
        <v>0</v>
      </c>
      <c r="C16" s="51"/>
      <c r="D16" s="138">
        <f t="shared" si="0"/>
        <v>0</v>
      </c>
      <c r="E16" s="143">
        <f>SUM('אפיק השקעה מובטח תשואה'!F:F)/B30</f>
        <v>0</v>
      </c>
    </row>
    <row r="17" spans="1:5">
      <c r="A17" s="50" t="s">
        <v>1017</v>
      </c>
      <c r="B17" s="138">
        <f>SUM('לא סחיר ניירות ערך מסחריים'!AI:AI)</f>
        <v>0</v>
      </c>
      <c r="C17" s="51"/>
      <c r="D17" s="138">
        <f t="shared" si="0"/>
        <v>0</v>
      </c>
      <c r="E17" s="143">
        <f>SUM('לא סחיר ניירות ערך מסחריים'!AI:AI)/B30</f>
        <v>0</v>
      </c>
    </row>
    <row r="18" spans="1:5">
      <c r="A18" s="50" t="s">
        <v>1019</v>
      </c>
      <c r="B18" s="138">
        <f>SUM('לא סחיר איגרות חוב'!AG:AG)</f>
        <v>1633.69</v>
      </c>
      <c r="C18" s="51"/>
      <c r="D18" s="138">
        <f t="shared" si="0"/>
        <v>1633.69</v>
      </c>
      <c r="E18" s="143">
        <f>SUM('לא סחיר איגרות חוב'!AG:AG)/B30</f>
        <v>1.3813535394657289E-3</v>
      </c>
    </row>
    <row r="19" spans="1:5">
      <c r="A19" s="50" t="s">
        <v>1022</v>
      </c>
      <c r="B19" s="138">
        <f>SUM('לא סחיר מניות מבכ ויהש'!X:X)</f>
        <v>703.80599999999993</v>
      </c>
      <c r="C19" s="51"/>
      <c r="D19" s="138">
        <f t="shared" si="0"/>
        <v>703.80599999999993</v>
      </c>
      <c r="E19" s="143">
        <f>SUM('לא סחיר מניות מבכ ויהש'!X:X)/B30</f>
        <v>5.9509754555467484E-4</v>
      </c>
    </row>
    <row r="20" spans="1:5">
      <c r="A20" s="50" t="s">
        <v>780</v>
      </c>
      <c r="B20" s="138">
        <f>SUM('קרנות השקעה'!W:W)</f>
        <v>182274.79799999995</v>
      </c>
      <c r="C20" s="51"/>
      <c r="D20" s="138">
        <f t="shared" si="0"/>
        <v>182274.79799999995</v>
      </c>
      <c r="E20" s="143">
        <f>SUM('קרנות השקעה'!W:W)/B30</f>
        <v>0.154121000540311</v>
      </c>
    </row>
    <row r="21" spans="1:5">
      <c r="A21" s="50" t="s">
        <v>1139</v>
      </c>
      <c r="B21" s="138">
        <f>SUM('לא סחיר כתבי אופציה'!Z:Z)</f>
        <v>122.97</v>
      </c>
      <c r="C21" s="51"/>
      <c r="D21" s="138">
        <f t="shared" si="0"/>
        <v>122.97</v>
      </c>
      <c r="E21" s="143">
        <f>SUM('לא סחיר כתבי אופציה'!Z:Z)/B30</f>
        <v>1.0397630195942968E-4</v>
      </c>
    </row>
    <row r="22" spans="1:5">
      <c r="A22" s="50" t="s">
        <v>1037</v>
      </c>
      <c r="B22" s="138">
        <f>SUM('לא סחיר אופציות'!Z:Z)</f>
        <v>0</v>
      </c>
      <c r="C22" s="51"/>
      <c r="D22" s="138">
        <f t="shared" si="0"/>
        <v>0</v>
      </c>
      <c r="E22" s="143">
        <f>SUM('לא סחיר אופציות'!Z:Z)/B30</f>
        <v>0</v>
      </c>
    </row>
    <row r="23" spans="1:5">
      <c r="A23" s="50" t="s">
        <v>1046</v>
      </c>
      <c r="B23" s="138">
        <f>SUM('לא סחיר נגזרים אחרים'!R:R)</f>
        <v>-16.239440000000002</v>
      </c>
      <c r="C23" s="51"/>
      <c r="D23" s="138">
        <f t="shared" si="0"/>
        <v>-16.239440000000002</v>
      </c>
      <c r="E23" s="143">
        <f>SUM('לא סחיר נגזרים אחרים'!R:R)/B30</f>
        <v>-1.3731128869578279E-5</v>
      </c>
    </row>
    <row r="24" spans="1:5">
      <c r="A24" s="50" t="s">
        <v>1039</v>
      </c>
      <c r="B24" s="138">
        <f>SUM(הלוואות!AT:AT)</f>
        <v>15267.137000000001</v>
      </c>
      <c r="C24" s="51"/>
      <c r="D24" s="138">
        <f t="shared" si="0"/>
        <v>15267.137000000001</v>
      </c>
      <c r="E24" s="143">
        <f>SUM(הלוואות!AT:AT)/B30</f>
        <v>1.2909005828803622E-2</v>
      </c>
    </row>
    <row r="25" spans="1:5">
      <c r="A25" s="50" t="s">
        <v>1058</v>
      </c>
      <c r="B25" s="138">
        <f>SUM('לא סחיר מוצרים מובנים'!AB:AB)</f>
        <v>0</v>
      </c>
      <c r="C25" s="51"/>
      <c r="D25" s="138">
        <f t="shared" si="0"/>
        <v>0</v>
      </c>
      <c r="E25" s="143">
        <f>SUM('לא סחיר מוצרים מובנים'!AB:AB)/B30</f>
        <v>0</v>
      </c>
    </row>
    <row r="26" spans="1:5">
      <c r="A26" s="50" t="s">
        <v>1063</v>
      </c>
      <c r="B26" s="138">
        <f>SUM('פיקדונות מעל 3 חודשים'!T:T)</f>
        <v>0</v>
      </c>
      <c r="C26" s="51"/>
      <c r="D26" s="138">
        <f t="shared" si="0"/>
        <v>0</v>
      </c>
      <c r="E26" s="143">
        <f>SUM('פיקדונות מעל 3 חודשים'!T:T)/B30</f>
        <v>0</v>
      </c>
    </row>
    <row r="27" spans="1:5">
      <c r="A27" s="50" t="s">
        <v>1066</v>
      </c>
      <c r="B27" s="138">
        <f>SUM('זכויות מקרקעין'!S:S)</f>
        <v>0</v>
      </c>
      <c r="C27" s="51"/>
      <c r="D27" s="138">
        <f t="shared" si="0"/>
        <v>0</v>
      </c>
      <c r="E27" s="143">
        <f>SUM('זכויות מקרקעין'!S:S)/B30</f>
        <v>0</v>
      </c>
    </row>
    <row r="28" spans="1:5">
      <c r="A28" s="50" t="s">
        <v>1101</v>
      </c>
      <c r="B28" s="138">
        <f>SUM('השקעה בחברות מוחזקות'!U:U)</f>
        <v>0</v>
      </c>
      <c r="C28" s="51"/>
      <c r="D28" s="138">
        <f t="shared" si="0"/>
        <v>0</v>
      </c>
      <c r="E28" s="143">
        <f>SUM('השקעה בחברות מוחזקות'!U:U)/B30</f>
        <v>0</v>
      </c>
    </row>
    <row r="29" spans="1:5">
      <c r="A29" s="50" t="s">
        <v>1069</v>
      </c>
      <c r="B29" s="138">
        <f>SUM('נכסים אחרים'!N:N)</f>
        <v>-115.501630000107</v>
      </c>
      <c r="C29" s="51"/>
      <c r="D29" s="138">
        <f>B29+C29</f>
        <v>-115.501630000107</v>
      </c>
      <c r="E29" s="143">
        <f>SUM('נכסים אחרים'!N:N)/B30</f>
        <v>-9.7661481318186939E-5</v>
      </c>
    </row>
    <row r="30" spans="1:5">
      <c r="A30" s="49" t="s">
        <v>1180</v>
      </c>
      <c r="B30" s="139">
        <f>IF(SUM(B3:B29)=0,0.0001,SUM(B3:B29))</f>
        <v>1182673.33693</v>
      </c>
      <c r="C30" s="52">
        <f t="shared" ref="C30:E30" si="1">SUM(C3:C29)</f>
        <v>0</v>
      </c>
      <c r="D30" s="139">
        <f t="shared" si="1"/>
        <v>1182673.33693</v>
      </c>
      <c r="E30" s="144">
        <f t="shared" si="1"/>
        <v>0.99999999999999978</v>
      </c>
    </row>
    <row r="31" spans="1:5">
      <c r="A31" s="50" t="s">
        <v>1177</v>
      </c>
      <c r="B31" s="138"/>
      <c r="C31" s="51"/>
      <c r="D31" s="138"/>
      <c r="E31" s="143"/>
    </row>
    <row r="32" spans="1:5">
      <c r="A32" s="50" t="s">
        <v>1181</v>
      </c>
      <c r="B32" s="138">
        <f>SUM('יתרות התחייבות להשקעה'!O:O)</f>
        <v>52864.277121462983</v>
      </c>
      <c r="C32" s="51"/>
      <c r="D32" s="138">
        <f>B32+C32</f>
        <v>52864.277121462983</v>
      </c>
      <c r="E32" s="143"/>
    </row>
  </sheetData>
  <customSheetViews>
    <customSheetView guid="{AE318230-F718-49FC-82EB-7CAC3DCD05F1}" showGridLines="0"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A1048574"/>
  <sheetViews>
    <sheetView rightToLeft="1" topLeftCell="B1" zoomScale="70" zoomScaleNormal="70" workbookViewId="0">
      <selection activeCell="X45" sqref="X45"/>
    </sheetView>
  </sheetViews>
  <sheetFormatPr defaultColWidth="9" defaultRowHeight="14.25"/>
  <cols>
    <col min="1" max="5" width="11.625" style="2" customWidth="1"/>
    <col min="6" max="6" width="46.875" style="2" bestFit="1" customWidth="1"/>
    <col min="7" max="15" width="11.625" style="2" customWidth="1"/>
    <col min="16" max="16" width="11.625" customWidth="1"/>
    <col min="17" max="26" width="11.625" style="2" customWidth="1"/>
    <col min="27" max="27" width="9" style="2" customWidth="1"/>
    <col min="28" max="16384" width="9" style="2"/>
  </cols>
  <sheetData>
    <row r="1" spans="1:27" ht="66.75" customHeight="1">
      <c r="A1" s="22" t="s">
        <v>0</v>
      </c>
      <c r="B1" s="22" t="s">
        <v>1</v>
      </c>
      <c r="C1" s="22" t="s">
        <v>194</v>
      </c>
      <c r="D1" s="22" t="s">
        <v>195</v>
      </c>
      <c r="E1" s="22" t="s">
        <v>196</v>
      </c>
      <c r="F1" s="22" t="s">
        <v>197</v>
      </c>
      <c r="G1" s="22" t="s">
        <v>198</v>
      </c>
      <c r="H1" s="22" t="s">
        <v>199</v>
      </c>
      <c r="I1" s="22" t="s">
        <v>5</v>
      </c>
      <c r="J1" s="22" t="s">
        <v>837</v>
      </c>
      <c r="K1" s="22" t="s">
        <v>6</v>
      </c>
      <c r="L1" s="22" t="s">
        <v>1135</v>
      </c>
      <c r="M1" s="22" t="s">
        <v>1136</v>
      </c>
      <c r="N1" s="22" t="s">
        <v>7</v>
      </c>
      <c r="O1" s="22" t="s">
        <v>129</v>
      </c>
      <c r="P1" s="32" t="s">
        <v>162</v>
      </c>
      <c r="Q1" s="22" t="s">
        <v>11</v>
      </c>
      <c r="R1" s="22" t="s">
        <v>155</v>
      </c>
      <c r="S1" s="22" t="s">
        <v>156</v>
      </c>
      <c r="T1" s="22" t="s">
        <v>138</v>
      </c>
      <c r="U1" s="22" t="s">
        <v>18</v>
      </c>
      <c r="V1" s="109" t="s">
        <v>2481</v>
      </c>
      <c r="W1" s="22" t="s">
        <v>20</v>
      </c>
      <c r="X1" s="22" t="s">
        <v>1138</v>
      </c>
      <c r="Y1" s="164" t="s">
        <v>24</v>
      </c>
      <c r="Z1" s="164" t="s">
        <v>25</v>
      </c>
      <c r="AA1" s="11"/>
    </row>
    <row r="2" spans="1:27">
      <c r="A2" s="23" t="s">
        <v>26</v>
      </c>
      <c r="B2" s="23">
        <v>419</v>
      </c>
      <c r="C2" s="23" t="s">
        <v>2482</v>
      </c>
      <c r="D2" s="23" t="s">
        <v>2483</v>
      </c>
      <c r="E2" s="23" t="s">
        <v>1326</v>
      </c>
      <c r="F2" s="23" t="s">
        <v>2484</v>
      </c>
      <c r="G2" s="23">
        <v>36152</v>
      </c>
      <c r="H2" s="23" t="s">
        <v>34</v>
      </c>
      <c r="I2" s="2" t="s">
        <v>1033</v>
      </c>
      <c r="J2" s="23" t="s">
        <v>573</v>
      </c>
      <c r="K2" s="21" t="s">
        <v>31</v>
      </c>
      <c r="L2" s="23" t="s">
        <v>223</v>
      </c>
      <c r="M2" s="23" t="s">
        <v>31</v>
      </c>
      <c r="N2" s="21" t="s">
        <v>31</v>
      </c>
      <c r="O2" s="23" t="s">
        <v>143</v>
      </c>
      <c r="P2" t="s">
        <v>2485</v>
      </c>
      <c r="Q2" s="21" t="s">
        <v>35</v>
      </c>
      <c r="R2" s="23" t="s">
        <v>898</v>
      </c>
      <c r="S2" s="23" t="s">
        <v>2486</v>
      </c>
      <c r="T2" s="23" t="s">
        <v>2487</v>
      </c>
      <c r="U2" s="154">
        <v>1</v>
      </c>
      <c r="V2" s="154">
        <v>7326.8509999999997</v>
      </c>
      <c r="W2" s="154">
        <v>7326.8509999999997</v>
      </c>
      <c r="X2" s="175">
        <v>6.3291139240506302E-3</v>
      </c>
      <c r="Y2" s="169">
        <v>4.0196730664463901E-2</v>
      </c>
      <c r="Z2" s="169">
        <v>6.3153814680255004E-3</v>
      </c>
    </row>
    <row r="3" spans="1:27">
      <c r="A3" s="23" t="s">
        <v>26</v>
      </c>
      <c r="B3" s="23">
        <v>419</v>
      </c>
      <c r="C3" s="23" t="s">
        <v>2488</v>
      </c>
      <c r="D3" s="2" t="s">
        <v>2489</v>
      </c>
      <c r="E3" s="23" t="s">
        <v>315</v>
      </c>
      <c r="F3" s="23" t="s">
        <v>2490</v>
      </c>
      <c r="G3" s="23">
        <v>620143861</v>
      </c>
      <c r="H3" s="23" t="s">
        <v>34</v>
      </c>
      <c r="I3" s="2" t="s">
        <v>1031</v>
      </c>
      <c r="J3" s="23" t="s">
        <v>857</v>
      </c>
      <c r="K3" s="21" t="s">
        <v>31</v>
      </c>
      <c r="L3" s="23" t="s">
        <v>31</v>
      </c>
      <c r="M3" s="23" t="s">
        <v>31</v>
      </c>
      <c r="N3" s="21" t="s">
        <v>31</v>
      </c>
      <c r="O3" s="23" t="s">
        <v>143</v>
      </c>
      <c r="P3" t="s">
        <v>2491</v>
      </c>
      <c r="Q3" s="21" t="s">
        <v>110</v>
      </c>
      <c r="R3" s="23" t="s">
        <v>898</v>
      </c>
      <c r="S3" s="23" t="s">
        <v>2486</v>
      </c>
      <c r="T3" s="30" t="s">
        <v>2492</v>
      </c>
      <c r="U3" s="154">
        <v>3.681</v>
      </c>
      <c r="V3" s="154">
        <v>416.51400000000001</v>
      </c>
      <c r="W3" s="154">
        <v>1533.1880000000001</v>
      </c>
      <c r="X3" s="175">
        <v>5.4373859119920204E-3</v>
      </c>
      <c r="Y3" s="169">
        <v>8.4114123819252606E-3</v>
      </c>
      <c r="Z3" s="169">
        <v>1.32153229873725E-3</v>
      </c>
    </row>
    <row r="4" spans="1:27">
      <c r="A4" s="23" t="s">
        <v>26</v>
      </c>
      <c r="B4" s="23">
        <v>419</v>
      </c>
      <c r="C4" s="23" t="s">
        <v>2493</v>
      </c>
      <c r="D4" s="2" t="s">
        <v>2494</v>
      </c>
      <c r="E4" s="23" t="s">
        <v>1326</v>
      </c>
      <c r="F4" s="23" t="s">
        <v>2495</v>
      </c>
      <c r="G4" s="23">
        <v>620185288</v>
      </c>
      <c r="H4" s="23" t="s">
        <v>34</v>
      </c>
      <c r="I4" s="2" t="s">
        <v>1031</v>
      </c>
      <c r="J4" s="23" t="s">
        <v>845</v>
      </c>
      <c r="K4" s="21" t="s">
        <v>105</v>
      </c>
      <c r="L4" s="23" t="s">
        <v>31</v>
      </c>
      <c r="M4" s="23" t="s">
        <v>31</v>
      </c>
      <c r="N4" s="21" t="s">
        <v>298</v>
      </c>
      <c r="O4" s="23" t="s">
        <v>143</v>
      </c>
      <c r="P4" t="s">
        <v>2496</v>
      </c>
      <c r="Q4" s="21" t="s">
        <v>1187</v>
      </c>
      <c r="R4" s="23" t="s">
        <v>107</v>
      </c>
      <c r="S4" s="23" t="s">
        <v>2486</v>
      </c>
      <c r="T4" s="23" t="s">
        <v>2497</v>
      </c>
      <c r="U4" s="154">
        <v>3.9790000000000001</v>
      </c>
      <c r="V4" s="154">
        <v>513.45799999999997</v>
      </c>
      <c r="W4" s="154">
        <v>2043.1010000000001</v>
      </c>
      <c r="X4" s="175">
        <v>4.0000000000000001E-3</v>
      </c>
      <c r="Y4" s="169">
        <v>1.1208907364425799E-2</v>
      </c>
      <c r="Z4" s="169">
        <v>1.7610518237666101E-3</v>
      </c>
    </row>
    <row r="5" spans="1:27">
      <c r="A5" s="23" t="s">
        <v>26</v>
      </c>
      <c r="B5" s="23">
        <v>419</v>
      </c>
      <c r="C5" s="23" t="s">
        <v>2498</v>
      </c>
      <c r="D5" s="2" t="s">
        <v>2499</v>
      </c>
      <c r="E5" s="23" t="s">
        <v>316</v>
      </c>
      <c r="F5" s="23" t="s">
        <v>2500</v>
      </c>
      <c r="G5" s="23">
        <v>62017133</v>
      </c>
      <c r="H5" s="23" t="s">
        <v>34</v>
      </c>
      <c r="I5" s="2" t="s">
        <v>1031</v>
      </c>
      <c r="J5" s="23" t="s">
        <v>849</v>
      </c>
      <c r="K5" s="21" t="s">
        <v>31</v>
      </c>
      <c r="L5" s="23" t="s">
        <v>223</v>
      </c>
      <c r="M5" s="23" t="s">
        <v>31</v>
      </c>
      <c r="N5" s="21" t="s">
        <v>31</v>
      </c>
      <c r="O5" s="23" t="s">
        <v>143</v>
      </c>
      <c r="P5" t="s">
        <v>2501</v>
      </c>
      <c r="Q5" s="21" t="s">
        <v>35</v>
      </c>
      <c r="R5" s="23" t="s">
        <v>107</v>
      </c>
      <c r="S5" s="23" t="s">
        <v>2486</v>
      </c>
      <c r="T5" s="23" t="s">
        <v>2502</v>
      </c>
      <c r="U5" s="154">
        <v>1</v>
      </c>
      <c r="V5" s="154">
        <v>1497.7619999999999</v>
      </c>
      <c r="W5" s="154">
        <v>1497.7619999999999</v>
      </c>
      <c r="X5" s="175">
        <v>1.6E-2</v>
      </c>
      <c r="Y5" s="169">
        <v>8.2170535700693201E-3</v>
      </c>
      <c r="Z5" s="169">
        <v>1.2909962322897499E-3</v>
      </c>
    </row>
    <row r="6" spans="1:27">
      <c r="A6" s="23" t="s">
        <v>26</v>
      </c>
      <c r="B6" s="23">
        <v>419</v>
      </c>
      <c r="C6" s="23" t="s">
        <v>2503</v>
      </c>
      <c r="D6" s="2" t="s">
        <v>2504</v>
      </c>
      <c r="E6" s="23" t="s">
        <v>316</v>
      </c>
      <c r="F6" s="23" t="s">
        <v>2505</v>
      </c>
      <c r="G6" s="23">
        <v>500010150</v>
      </c>
      <c r="H6" s="23" t="s">
        <v>34</v>
      </c>
      <c r="I6" s="2" t="s">
        <v>1031</v>
      </c>
      <c r="J6" s="23" t="s">
        <v>851</v>
      </c>
      <c r="K6" s="21" t="s">
        <v>105</v>
      </c>
      <c r="L6" s="23" t="s">
        <v>223</v>
      </c>
      <c r="M6" s="23" t="s">
        <v>31</v>
      </c>
      <c r="N6" s="21" t="s">
        <v>301</v>
      </c>
      <c r="O6" s="23" t="s">
        <v>143</v>
      </c>
      <c r="P6" t="s">
        <v>2506</v>
      </c>
      <c r="Q6" s="21" t="s">
        <v>35</v>
      </c>
      <c r="R6" s="23" t="s">
        <v>107</v>
      </c>
      <c r="S6" s="23" t="s">
        <v>2486</v>
      </c>
      <c r="T6" s="23" t="s">
        <v>1333</v>
      </c>
      <c r="U6" s="154">
        <v>1</v>
      </c>
      <c r="V6" s="154">
        <v>3833.1010000000001</v>
      </c>
      <c r="W6" s="154">
        <v>3833.1010000000001</v>
      </c>
      <c r="X6" s="175">
        <v>2.4096385542168699E-3</v>
      </c>
      <c r="Y6" s="169">
        <v>2.1029240627713601E-2</v>
      </c>
      <c r="Z6" s="169">
        <v>3.3039422448433299E-3</v>
      </c>
    </row>
    <row r="7" spans="1:27">
      <c r="A7" s="23" t="s">
        <v>26</v>
      </c>
      <c r="B7" s="23">
        <v>419</v>
      </c>
      <c r="C7" s="23" t="s">
        <v>2507</v>
      </c>
      <c r="D7" s="2" t="s">
        <v>2508</v>
      </c>
      <c r="E7" s="23" t="s">
        <v>316</v>
      </c>
      <c r="F7" s="23" t="s">
        <v>2509</v>
      </c>
      <c r="G7" s="23">
        <v>201400091</v>
      </c>
      <c r="H7" s="23" t="s">
        <v>34</v>
      </c>
      <c r="I7" s="2" t="s">
        <v>1031</v>
      </c>
      <c r="J7" s="23" t="s">
        <v>857</v>
      </c>
      <c r="K7" s="21" t="s">
        <v>31</v>
      </c>
      <c r="L7" s="23" t="s">
        <v>223</v>
      </c>
      <c r="M7" s="23" t="s">
        <v>31</v>
      </c>
      <c r="N7" s="21" t="s">
        <v>301</v>
      </c>
      <c r="O7" s="23" t="s">
        <v>143</v>
      </c>
      <c r="P7" t="s">
        <v>2510</v>
      </c>
      <c r="Q7" s="21" t="s">
        <v>110</v>
      </c>
      <c r="R7" s="23" t="s">
        <v>107</v>
      </c>
      <c r="S7" s="23" t="s">
        <v>2486</v>
      </c>
      <c r="T7" s="23" t="s">
        <v>1333</v>
      </c>
      <c r="U7" s="154">
        <v>3.681</v>
      </c>
      <c r="V7" s="154">
        <v>1324.18</v>
      </c>
      <c r="W7" s="154">
        <v>4874.3069999999998</v>
      </c>
      <c r="X7" s="175">
        <v>3.1017369727047101E-3</v>
      </c>
      <c r="Y7" s="169">
        <v>2.67415307532923E-2</v>
      </c>
      <c r="Z7" s="169">
        <v>4.2014105364861897E-3</v>
      </c>
    </row>
    <row r="8" spans="1:27">
      <c r="A8" s="23" t="s">
        <v>26</v>
      </c>
      <c r="B8" s="23">
        <v>419</v>
      </c>
      <c r="C8" s="23" t="s">
        <v>2511</v>
      </c>
      <c r="D8" s="2" t="s">
        <v>2512</v>
      </c>
      <c r="E8" s="23" t="s">
        <v>315</v>
      </c>
      <c r="F8" s="23" t="s">
        <v>2513</v>
      </c>
      <c r="G8" s="23">
        <v>500010160</v>
      </c>
      <c r="H8" s="23" t="s">
        <v>34</v>
      </c>
      <c r="I8" s="2" t="s">
        <v>1031</v>
      </c>
      <c r="J8" s="23" t="s">
        <v>855</v>
      </c>
      <c r="K8" s="21" t="s">
        <v>31</v>
      </c>
      <c r="L8" s="23" t="s">
        <v>31</v>
      </c>
      <c r="M8" s="23" t="s">
        <v>31</v>
      </c>
      <c r="N8" s="21" t="s">
        <v>31</v>
      </c>
      <c r="O8" s="23" t="s">
        <v>143</v>
      </c>
      <c r="P8" t="s">
        <v>2514</v>
      </c>
      <c r="Q8" s="21" t="s">
        <v>35</v>
      </c>
      <c r="R8" s="23" t="s">
        <v>898</v>
      </c>
      <c r="S8" s="23" t="s">
        <v>2486</v>
      </c>
      <c r="T8" s="23" t="s">
        <v>2515</v>
      </c>
      <c r="U8" s="154">
        <v>1</v>
      </c>
      <c r="V8" s="154">
        <v>1051.8630000000001</v>
      </c>
      <c r="W8" s="154">
        <v>1051.8630000000001</v>
      </c>
      <c r="X8" s="175">
        <v>9.3371428571428598E-3</v>
      </c>
      <c r="Y8" s="169">
        <v>5.7707527473025598E-3</v>
      </c>
      <c r="Z8" s="169">
        <v>9.0665346047883399E-4</v>
      </c>
    </row>
    <row r="9" spans="1:27">
      <c r="A9" s="23" t="s">
        <v>26</v>
      </c>
      <c r="B9" s="23">
        <v>419</v>
      </c>
      <c r="C9" s="23" t="s">
        <v>2516</v>
      </c>
      <c r="D9" s="2" t="s">
        <v>2517</v>
      </c>
      <c r="E9" s="23" t="s">
        <v>34</v>
      </c>
      <c r="F9" s="23" t="s">
        <v>2518</v>
      </c>
      <c r="G9" s="23">
        <v>62017132</v>
      </c>
      <c r="H9" s="23" t="s">
        <v>34</v>
      </c>
      <c r="I9" s="2" t="s">
        <v>1031</v>
      </c>
      <c r="J9" s="23" t="s">
        <v>573</v>
      </c>
      <c r="K9" s="21" t="s">
        <v>31</v>
      </c>
      <c r="L9" s="23"/>
      <c r="M9" s="23"/>
      <c r="N9" s="21" t="s">
        <v>298</v>
      </c>
      <c r="O9" s="23" t="s">
        <v>143</v>
      </c>
      <c r="P9" t="s">
        <v>2519</v>
      </c>
      <c r="Q9" s="21" t="s">
        <v>1187</v>
      </c>
      <c r="R9" s="23" t="s">
        <v>107</v>
      </c>
      <c r="S9" s="23" t="s">
        <v>2486</v>
      </c>
      <c r="T9" s="23" t="s">
        <v>2520</v>
      </c>
      <c r="U9" s="154">
        <v>3.9790000000000001</v>
      </c>
      <c r="V9" s="154">
        <v>447.28699999999998</v>
      </c>
      <c r="W9" s="154">
        <v>1779.8</v>
      </c>
      <c r="X9" s="175">
        <v>0</v>
      </c>
      <c r="Y9" s="169">
        <v>9.7643788380457393E-3</v>
      </c>
      <c r="Z9" s="169">
        <v>1.5340993195521299E-3</v>
      </c>
    </row>
    <row r="10" spans="1:27">
      <c r="A10" s="23" t="s">
        <v>26</v>
      </c>
      <c r="B10" s="23">
        <v>419</v>
      </c>
      <c r="C10" s="23" t="s">
        <v>2521</v>
      </c>
      <c r="D10" s="2" t="s">
        <v>2522</v>
      </c>
      <c r="E10" s="23" t="s">
        <v>316</v>
      </c>
      <c r="F10" s="23" t="s">
        <v>2523</v>
      </c>
      <c r="G10" s="23">
        <v>62017074</v>
      </c>
      <c r="H10" s="23" t="s">
        <v>34</v>
      </c>
      <c r="I10" s="2" t="s">
        <v>1031</v>
      </c>
      <c r="J10" s="23" t="s">
        <v>845</v>
      </c>
      <c r="K10" s="21" t="s">
        <v>105</v>
      </c>
      <c r="L10" s="23" t="s">
        <v>106</v>
      </c>
      <c r="M10" s="23" t="s">
        <v>106</v>
      </c>
      <c r="N10" s="21" t="s">
        <v>106</v>
      </c>
      <c r="O10" s="23" t="s">
        <v>143</v>
      </c>
      <c r="P10" t="s">
        <v>2524</v>
      </c>
      <c r="Q10" s="21" t="s">
        <v>110</v>
      </c>
      <c r="R10" s="23" t="s">
        <v>107</v>
      </c>
      <c r="S10" s="23" t="s">
        <v>2486</v>
      </c>
      <c r="T10" s="23" t="s">
        <v>2525</v>
      </c>
      <c r="U10" s="154">
        <v>3.681</v>
      </c>
      <c r="V10" s="154">
        <v>2221.672</v>
      </c>
      <c r="W10" s="154">
        <v>8177.973</v>
      </c>
      <c r="X10" s="175">
        <v>1.83629435798559E-3</v>
      </c>
      <c r="Y10" s="169">
        <v>4.4866175810833603E-2</v>
      </c>
      <c r="Z10" s="169">
        <v>7.04900648816713E-3</v>
      </c>
    </row>
    <row r="11" spans="1:27">
      <c r="A11" s="23" t="s">
        <v>26</v>
      </c>
      <c r="B11" s="23">
        <v>419</v>
      </c>
      <c r="C11" s="23" t="s">
        <v>2526</v>
      </c>
      <c r="D11" s="2" t="s">
        <v>2527</v>
      </c>
      <c r="E11" s="23" t="s">
        <v>315</v>
      </c>
      <c r="F11" s="23" t="s">
        <v>2528</v>
      </c>
      <c r="G11" s="23">
        <v>50000883</v>
      </c>
      <c r="H11" s="23" t="s">
        <v>34</v>
      </c>
      <c r="I11" s="2" t="s">
        <v>1031</v>
      </c>
      <c r="J11" s="23" t="s">
        <v>849</v>
      </c>
      <c r="K11" s="21" t="s">
        <v>31</v>
      </c>
      <c r="L11" s="23" t="s">
        <v>31</v>
      </c>
      <c r="M11" s="23" t="s">
        <v>31</v>
      </c>
      <c r="N11" s="21" t="s">
        <v>31</v>
      </c>
      <c r="O11" s="23" t="s">
        <v>143</v>
      </c>
      <c r="P11" t="s">
        <v>2510</v>
      </c>
      <c r="Q11" s="21" t="s">
        <v>35</v>
      </c>
      <c r="R11" s="23" t="s">
        <v>107</v>
      </c>
      <c r="S11" s="23" t="s">
        <v>2486</v>
      </c>
      <c r="T11" s="23" t="s">
        <v>2515</v>
      </c>
      <c r="U11" s="154">
        <v>1</v>
      </c>
      <c r="V11" s="154">
        <v>3964.848</v>
      </c>
      <c r="W11" s="154">
        <v>3964.848</v>
      </c>
      <c r="X11" s="175">
        <v>2.5664527956003699E-2</v>
      </c>
      <c r="Y11" s="169">
        <v>2.17520337634147E-2</v>
      </c>
      <c r="Z11" s="169">
        <v>3.4175015890727401E-3</v>
      </c>
    </row>
    <row r="12" spans="1:27">
      <c r="A12" s="23" t="s">
        <v>26</v>
      </c>
      <c r="B12" s="23">
        <v>419</v>
      </c>
      <c r="C12" s="23" t="s">
        <v>2529</v>
      </c>
      <c r="D12" s="2" t="s">
        <v>2530</v>
      </c>
      <c r="E12" s="23" t="s">
        <v>1326</v>
      </c>
      <c r="F12" s="23" t="s">
        <v>2531</v>
      </c>
      <c r="G12" s="23">
        <v>29992354</v>
      </c>
      <c r="H12" s="23" t="s">
        <v>34</v>
      </c>
      <c r="I12" s="2" t="s">
        <v>1035</v>
      </c>
      <c r="J12" s="23" t="s">
        <v>845</v>
      </c>
      <c r="K12" s="21" t="s">
        <v>31</v>
      </c>
      <c r="L12" s="23" t="s">
        <v>31</v>
      </c>
      <c r="M12" s="23" t="s">
        <v>31</v>
      </c>
      <c r="N12" s="21" t="s">
        <v>31</v>
      </c>
      <c r="O12" s="23" t="s">
        <v>143</v>
      </c>
      <c r="P12" t="s">
        <v>2532</v>
      </c>
      <c r="Q12" s="21" t="s">
        <v>35</v>
      </c>
      <c r="R12" s="23" t="s">
        <v>107</v>
      </c>
      <c r="S12" s="23" t="s">
        <v>2486</v>
      </c>
      <c r="T12" s="23" t="s">
        <v>2532</v>
      </c>
      <c r="U12" s="154">
        <v>1</v>
      </c>
      <c r="V12" s="154">
        <v>18.582000000000001</v>
      </c>
      <c r="W12" s="154">
        <v>18.582000000000001</v>
      </c>
      <c r="X12" s="175">
        <v>1.86328459808951E-3</v>
      </c>
      <c r="Y12" s="169">
        <v>1.0194497617520799E-4</v>
      </c>
      <c r="Z12" s="169">
        <v>1.6016760633331399E-5</v>
      </c>
    </row>
    <row r="13" spans="1:27">
      <c r="A13" s="23" t="s">
        <v>26</v>
      </c>
      <c r="B13" s="23">
        <v>419</v>
      </c>
      <c r="C13" s="23" t="s">
        <v>2533</v>
      </c>
      <c r="D13" s="2" t="s">
        <v>2534</v>
      </c>
      <c r="E13" s="23" t="s">
        <v>1326</v>
      </c>
      <c r="F13" s="23" t="s">
        <v>2535</v>
      </c>
      <c r="G13" s="23">
        <v>400131020</v>
      </c>
      <c r="H13" s="23" t="s">
        <v>34</v>
      </c>
      <c r="I13" s="2" t="s">
        <v>1035</v>
      </c>
      <c r="J13" s="23" t="s">
        <v>843</v>
      </c>
      <c r="K13" s="21" t="s">
        <v>31</v>
      </c>
      <c r="L13" s="23" t="s">
        <v>31</v>
      </c>
      <c r="M13" s="23" t="s">
        <v>31</v>
      </c>
      <c r="N13" s="21" t="s">
        <v>31</v>
      </c>
      <c r="O13" s="23" t="s">
        <v>143</v>
      </c>
      <c r="P13" t="s">
        <v>2536</v>
      </c>
      <c r="Q13" s="21" t="s">
        <v>110</v>
      </c>
      <c r="R13" s="23" t="s">
        <v>898</v>
      </c>
      <c r="S13" s="23" t="s">
        <v>2486</v>
      </c>
      <c r="T13" s="23" t="s">
        <v>2515</v>
      </c>
      <c r="U13" s="154">
        <v>3.681</v>
      </c>
      <c r="V13" s="154">
        <v>913.70799999999997</v>
      </c>
      <c r="W13" s="154">
        <v>3363.36</v>
      </c>
      <c r="X13" s="175">
        <v>0</v>
      </c>
      <c r="Y13" s="169">
        <v>1.8452137304354799E-2</v>
      </c>
      <c r="Z13" s="169">
        <v>2.89904885424937E-3</v>
      </c>
    </row>
    <row r="14" spans="1:27">
      <c r="A14" s="23" t="s">
        <v>26</v>
      </c>
      <c r="B14" s="23">
        <v>419</v>
      </c>
      <c r="C14" s="23" t="s">
        <v>2537</v>
      </c>
      <c r="D14" s="2" t="s">
        <v>2538</v>
      </c>
      <c r="E14" s="23" t="s">
        <v>34</v>
      </c>
      <c r="F14" s="23" t="s">
        <v>2539</v>
      </c>
      <c r="G14" s="23">
        <v>620000733</v>
      </c>
      <c r="H14" s="23" t="s">
        <v>34</v>
      </c>
      <c r="I14" s="2" t="s">
        <v>1035</v>
      </c>
      <c r="J14" s="23" t="s">
        <v>573</v>
      </c>
      <c r="K14" s="21" t="s">
        <v>105</v>
      </c>
      <c r="L14" s="23"/>
      <c r="M14" s="23"/>
      <c r="N14" s="21" t="s">
        <v>106</v>
      </c>
      <c r="O14" s="23" t="s">
        <v>143</v>
      </c>
      <c r="P14" t="s">
        <v>2540</v>
      </c>
      <c r="Q14" s="21" t="s">
        <v>110</v>
      </c>
      <c r="R14" s="23" t="s">
        <v>107</v>
      </c>
      <c r="S14" s="23" t="s">
        <v>2486</v>
      </c>
      <c r="T14" s="23" t="s">
        <v>2541</v>
      </c>
      <c r="U14" s="154">
        <v>3.681</v>
      </c>
      <c r="V14" s="154">
        <v>540.66399999999999</v>
      </c>
      <c r="W14" s="154">
        <v>1990.184</v>
      </c>
      <c r="X14" s="175">
        <v>0</v>
      </c>
      <c r="Y14" s="169">
        <v>1.0918589073812501E-2</v>
      </c>
      <c r="Z14" s="169">
        <v>1.71543938907204E-3</v>
      </c>
    </row>
    <row r="15" spans="1:27">
      <c r="A15" s="23" t="s">
        <v>26</v>
      </c>
      <c r="B15" s="23">
        <v>419</v>
      </c>
      <c r="C15" s="23" t="s">
        <v>2542</v>
      </c>
      <c r="D15" s="2" t="s">
        <v>2543</v>
      </c>
      <c r="E15" s="23" t="s">
        <v>317</v>
      </c>
      <c r="F15" s="23" t="s">
        <v>2544</v>
      </c>
      <c r="G15" s="23">
        <v>62009568</v>
      </c>
      <c r="H15" s="23" t="s">
        <v>34</v>
      </c>
      <c r="I15" s="2" t="s">
        <v>1031</v>
      </c>
      <c r="J15" s="23" t="s">
        <v>849</v>
      </c>
      <c r="K15" s="21" t="s">
        <v>105</v>
      </c>
      <c r="L15" s="23" t="s">
        <v>258</v>
      </c>
      <c r="M15" s="23" t="s">
        <v>258</v>
      </c>
      <c r="N15" s="21" t="s">
        <v>298</v>
      </c>
      <c r="O15" s="23" t="s">
        <v>143</v>
      </c>
      <c r="P15" t="s">
        <v>2540</v>
      </c>
      <c r="Q15" s="21" t="s">
        <v>1187</v>
      </c>
      <c r="R15" s="23" t="s">
        <v>898</v>
      </c>
      <c r="S15" s="23" t="s">
        <v>2486</v>
      </c>
      <c r="T15" s="23" t="s">
        <v>2545</v>
      </c>
      <c r="U15" s="154">
        <v>3.9790000000000001</v>
      </c>
      <c r="V15" s="154">
        <v>1052.9739999999999</v>
      </c>
      <c r="W15" s="154">
        <v>4189.8869999999997</v>
      </c>
      <c r="X15" s="175">
        <v>2.7659574468085098E-4</v>
      </c>
      <c r="Y15" s="169">
        <v>2.2986649269046901E-2</v>
      </c>
      <c r="Z15" s="169">
        <v>3.6114742767893401E-3</v>
      </c>
    </row>
    <row r="16" spans="1:27">
      <c r="A16" s="23" t="s">
        <v>26</v>
      </c>
      <c r="B16" s="23">
        <v>419</v>
      </c>
      <c r="C16" s="23" t="s">
        <v>2546</v>
      </c>
      <c r="D16" s="2" t="s">
        <v>2547</v>
      </c>
      <c r="E16" s="23" t="s">
        <v>317</v>
      </c>
      <c r="F16" s="23" t="s">
        <v>2548</v>
      </c>
      <c r="G16" s="23">
        <v>29994488</v>
      </c>
      <c r="H16" s="23" t="s">
        <v>34</v>
      </c>
      <c r="I16" s="2" t="s">
        <v>1031</v>
      </c>
      <c r="J16" s="23" t="s">
        <v>852</v>
      </c>
      <c r="K16" s="21" t="s">
        <v>105</v>
      </c>
      <c r="L16" s="23" t="s">
        <v>258</v>
      </c>
      <c r="M16" s="23" t="s">
        <v>238</v>
      </c>
      <c r="N16" s="21" t="s">
        <v>298</v>
      </c>
      <c r="O16" s="23" t="s">
        <v>143</v>
      </c>
      <c r="P16" t="s">
        <v>2549</v>
      </c>
      <c r="Q16" s="21" t="s">
        <v>1187</v>
      </c>
      <c r="R16" s="23" t="s">
        <v>107</v>
      </c>
      <c r="S16" s="23" t="s">
        <v>2486</v>
      </c>
      <c r="T16" s="23" t="s">
        <v>2525</v>
      </c>
      <c r="U16" s="154">
        <v>3.9790000000000001</v>
      </c>
      <c r="V16" s="154">
        <v>312.65100000000001</v>
      </c>
      <c r="W16" s="154">
        <v>1244.0709999999999</v>
      </c>
      <c r="X16" s="175">
        <v>3.6363636363636399E-4</v>
      </c>
      <c r="Y16" s="169">
        <v>6.8252471459436803E-3</v>
      </c>
      <c r="Z16" s="169">
        <v>1.0723269934560401E-3</v>
      </c>
    </row>
    <row r="17" spans="1:26">
      <c r="A17" s="23" t="s">
        <v>26</v>
      </c>
      <c r="B17" s="23">
        <v>419</v>
      </c>
      <c r="C17" s="23" t="s">
        <v>2550</v>
      </c>
      <c r="D17" s="2" t="s">
        <v>2551</v>
      </c>
      <c r="E17" s="23" t="s">
        <v>316</v>
      </c>
      <c r="F17" s="23" t="s">
        <v>2552</v>
      </c>
      <c r="G17" s="23">
        <v>604089781</v>
      </c>
      <c r="H17" s="23" t="s">
        <v>34</v>
      </c>
      <c r="I17" s="2" t="s">
        <v>1031</v>
      </c>
      <c r="J17" s="23" t="s">
        <v>845</v>
      </c>
      <c r="K17" s="21" t="s">
        <v>105</v>
      </c>
      <c r="L17" s="23" t="s">
        <v>106</v>
      </c>
      <c r="M17" s="23" t="s">
        <v>106</v>
      </c>
      <c r="N17" s="21" t="s">
        <v>106</v>
      </c>
      <c r="O17" s="23" t="s">
        <v>143</v>
      </c>
      <c r="P17" t="s">
        <v>2540</v>
      </c>
      <c r="Q17" s="21" t="s">
        <v>110</v>
      </c>
      <c r="R17" s="23" t="s">
        <v>898</v>
      </c>
      <c r="S17" s="23" t="s">
        <v>902</v>
      </c>
      <c r="T17" s="23" t="s">
        <v>2553</v>
      </c>
      <c r="U17" s="154">
        <v>3.681</v>
      </c>
      <c r="V17" s="154">
        <v>4592.8109999999997</v>
      </c>
      <c r="W17" s="154">
        <v>16906.137999999999</v>
      </c>
      <c r="X17" s="175">
        <v>3.7623762376237602E-2</v>
      </c>
      <c r="Y17" s="169">
        <v>9.2750823322209394E-2</v>
      </c>
      <c r="Z17" s="169">
        <v>1.45722505554669E-2</v>
      </c>
    </row>
    <row r="18" spans="1:26">
      <c r="A18" s="23" t="s">
        <v>26</v>
      </c>
      <c r="B18" s="23">
        <v>419</v>
      </c>
      <c r="C18" s="23" t="s">
        <v>2554</v>
      </c>
      <c r="D18" s="2" t="s">
        <v>2555</v>
      </c>
      <c r="E18" s="23" t="s">
        <v>316</v>
      </c>
      <c r="F18" s="23" t="s">
        <v>2556</v>
      </c>
      <c r="G18" s="23">
        <v>620139091</v>
      </c>
      <c r="H18" s="23" t="s">
        <v>34</v>
      </c>
      <c r="I18" s="2" t="s">
        <v>1031</v>
      </c>
      <c r="J18" s="23" t="s">
        <v>845</v>
      </c>
      <c r="K18" s="21" t="s">
        <v>105</v>
      </c>
      <c r="L18" s="23" t="s">
        <v>106</v>
      </c>
      <c r="M18" s="23" t="s">
        <v>106</v>
      </c>
      <c r="N18" s="21" t="s">
        <v>106</v>
      </c>
      <c r="O18" s="23" t="s">
        <v>143</v>
      </c>
      <c r="P18" t="s">
        <v>2540</v>
      </c>
      <c r="Q18" s="21" t="s">
        <v>110</v>
      </c>
      <c r="R18" s="23" t="s">
        <v>898</v>
      </c>
      <c r="S18" s="23" t="s">
        <v>2486</v>
      </c>
      <c r="T18" s="23" t="s">
        <v>2557</v>
      </c>
      <c r="U18" s="154">
        <v>3.681</v>
      </c>
      <c r="V18" s="154">
        <v>766.32600000000002</v>
      </c>
      <c r="W18" s="154">
        <v>2820.846</v>
      </c>
      <c r="X18" s="175">
        <v>3.7267080745341601E-3</v>
      </c>
      <c r="Y18" s="169">
        <v>1.54757872605532E-2</v>
      </c>
      <c r="Z18" s="169">
        <v>2.4314290852217599E-3</v>
      </c>
    </row>
    <row r="19" spans="1:26">
      <c r="A19" s="23" t="s">
        <v>26</v>
      </c>
      <c r="B19" s="23">
        <v>419</v>
      </c>
      <c r="C19" s="23" t="s">
        <v>2558</v>
      </c>
      <c r="D19" s="2" t="s">
        <v>2559</v>
      </c>
      <c r="E19" s="23" t="s">
        <v>34</v>
      </c>
      <c r="F19" s="23" t="s">
        <v>2560</v>
      </c>
      <c r="G19" s="23">
        <v>60386181</v>
      </c>
      <c r="H19" s="23" t="s">
        <v>34</v>
      </c>
      <c r="I19" s="2" t="s">
        <v>1031</v>
      </c>
      <c r="J19" s="23" t="s">
        <v>573</v>
      </c>
      <c r="K19" s="21" t="s">
        <v>105</v>
      </c>
      <c r="L19" s="23"/>
      <c r="M19" s="23"/>
      <c r="N19" s="21" t="s">
        <v>249</v>
      </c>
      <c r="O19" s="23" t="s">
        <v>143</v>
      </c>
      <c r="P19" t="s">
        <v>2506</v>
      </c>
      <c r="Q19" s="21" t="s">
        <v>110</v>
      </c>
      <c r="R19" s="23" t="s">
        <v>107</v>
      </c>
      <c r="S19" s="23" t="s">
        <v>2486</v>
      </c>
      <c r="T19" s="23" t="s">
        <v>2561</v>
      </c>
      <c r="U19" s="154">
        <v>3.681</v>
      </c>
      <c r="V19" s="154">
        <v>17.026</v>
      </c>
      <c r="W19" s="154">
        <v>62.671999999999997</v>
      </c>
      <c r="X19" s="175">
        <v>0</v>
      </c>
      <c r="Y19" s="169">
        <v>3.4383340350629602E-4</v>
      </c>
      <c r="Z19" s="169">
        <v>5.4020291419159299E-5</v>
      </c>
    </row>
    <row r="20" spans="1:26">
      <c r="A20" s="2" t="s">
        <v>26</v>
      </c>
      <c r="B20" s="2">
        <v>419</v>
      </c>
      <c r="C20" s="2" t="s">
        <v>2562</v>
      </c>
      <c r="D20" s="2" t="s">
        <v>2563</v>
      </c>
      <c r="E20" s="23" t="s">
        <v>316</v>
      </c>
      <c r="F20" s="2" t="s">
        <v>2564</v>
      </c>
      <c r="G20" s="2">
        <v>620141701</v>
      </c>
      <c r="H20" s="23" t="s">
        <v>34</v>
      </c>
      <c r="I20" s="2" t="s">
        <v>1031</v>
      </c>
      <c r="J20" s="23" t="s">
        <v>859</v>
      </c>
      <c r="K20" s="21" t="s">
        <v>105</v>
      </c>
      <c r="L20" s="23" t="s">
        <v>223</v>
      </c>
      <c r="M20" s="23" t="s">
        <v>106</v>
      </c>
      <c r="N20" s="21" t="s">
        <v>301</v>
      </c>
      <c r="O20" s="23" t="s">
        <v>143</v>
      </c>
      <c r="P20" t="s">
        <v>2565</v>
      </c>
      <c r="Q20" s="2" t="s">
        <v>110</v>
      </c>
      <c r="R20" s="23" t="s">
        <v>107</v>
      </c>
      <c r="S20" s="23" t="s">
        <v>2486</v>
      </c>
      <c r="T20" s="2" t="s">
        <v>2566</v>
      </c>
      <c r="U20" s="152">
        <v>3.681</v>
      </c>
      <c r="V20" s="152">
        <v>2394.6529999999998</v>
      </c>
      <c r="W20" s="152">
        <v>8814.7170000000006</v>
      </c>
      <c r="X20" s="175">
        <v>3.4475116353517701E-4</v>
      </c>
      <c r="Y20" s="165">
        <v>4.8359495704399902E-2</v>
      </c>
      <c r="Z20" s="165">
        <v>7.5978483306012798E-3</v>
      </c>
    </row>
    <row r="21" spans="1:26">
      <c r="A21" s="2" t="s">
        <v>26</v>
      </c>
      <c r="B21" s="2">
        <v>419</v>
      </c>
      <c r="C21" s="2" t="s">
        <v>2562</v>
      </c>
      <c r="D21" s="2" t="s">
        <v>2563</v>
      </c>
      <c r="E21" s="2" t="s">
        <v>316</v>
      </c>
      <c r="F21" s="2" t="s">
        <v>2567</v>
      </c>
      <c r="G21" s="2">
        <v>620141702</v>
      </c>
      <c r="H21" s="2" t="s">
        <v>34</v>
      </c>
      <c r="I21" s="2" t="s">
        <v>1031</v>
      </c>
      <c r="J21" s="2" t="s">
        <v>859</v>
      </c>
      <c r="K21" s="2" t="s">
        <v>105</v>
      </c>
      <c r="L21" s="2" t="s">
        <v>223</v>
      </c>
      <c r="M21" s="2" t="s">
        <v>106</v>
      </c>
      <c r="N21" s="2" t="s">
        <v>301</v>
      </c>
      <c r="O21" s="2" t="s">
        <v>143</v>
      </c>
      <c r="P21" t="s">
        <v>2557</v>
      </c>
      <c r="Q21" s="2" t="s">
        <v>110</v>
      </c>
      <c r="R21" s="2" t="s">
        <v>107</v>
      </c>
      <c r="S21" s="2" t="s">
        <v>2486</v>
      </c>
      <c r="T21" s="2" t="s">
        <v>2557</v>
      </c>
      <c r="U21" s="152">
        <v>3.681</v>
      </c>
      <c r="V21" s="152">
        <v>228</v>
      </c>
      <c r="W21" s="152">
        <v>839.26800000000003</v>
      </c>
      <c r="X21" s="175">
        <v>0</v>
      </c>
      <c r="Y21" s="165">
        <v>4.6044105190299403E-3</v>
      </c>
      <c r="Z21" s="165">
        <v>7.2340731154960395E-4</v>
      </c>
    </row>
    <row r="22" spans="1:26">
      <c r="A22" s="2" t="s">
        <v>26</v>
      </c>
      <c r="B22" s="2">
        <v>419</v>
      </c>
      <c r="C22" s="2" t="s">
        <v>2568</v>
      </c>
      <c r="D22" s="2" t="s">
        <v>2569</v>
      </c>
      <c r="E22" s="2" t="s">
        <v>316</v>
      </c>
      <c r="F22" s="2" t="s">
        <v>2570</v>
      </c>
      <c r="G22" s="2">
        <v>62011839</v>
      </c>
      <c r="H22" s="2" t="s">
        <v>34</v>
      </c>
      <c r="I22" s="2" t="s">
        <v>1035</v>
      </c>
      <c r="J22" s="2" t="s">
        <v>845</v>
      </c>
      <c r="K22" s="2" t="s">
        <v>105</v>
      </c>
      <c r="L22" s="2" t="s">
        <v>106</v>
      </c>
      <c r="M22" s="2" t="s">
        <v>106</v>
      </c>
      <c r="N22" s="2" t="s">
        <v>106</v>
      </c>
      <c r="O22" s="2" t="s">
        <v>143</v>
      </c>
      <c r="P22" t="s">
        <v>2571</v>
      </c>
      <c r="Q22" s="2" t="s">
        <v>110</v>
      </c>
      <c r="R22" s="2" t="s">
        <v>107</v>
      </c>
      <c r="S22" s="2" t="s">
        <v>2486</v>
      </c>
      <c r="T22" s="2" t="s">
        <v>2525</v>
      </c>
      <c r="U22" s="152">
        <v>3.681</v>
      </c>
      <c r="V22" s="152">
        <v>810.54300000000001</v>
      </c>
      <c r="W22" s="152">
        <v>2983.6089999999999</v>
      </c>
      <c r="X22" s="175">
        <v>3.69915614381488E-3</v>
      </c>
      <c r="Y22" s="165">
        <v>1.6368742632690898E-2</v>
      </c>
      <c r="Z22" s="165">
        <v>2.5717229279236999E-3</v>
      </c>
    </row>
    <row r="23" spans="1:26">
      <c r="A23" s="2" t="s">
        <v>26</v>
      </c>
      <c r="B23" s="2">
        <v>419</v>
      </c>
      <c r="C23" s="2" t="s">
        <v>2401</v>
      </c>
      <c r="D23" s="2" t="s">
        <v>2572</v>
      </c>
      <c r="E23" s="2" t="s">
        <v>316</v>
      </c>
      <c r="F23" s="2" t="s">
        <v>2573</v>
      </c>
      <c r="G23" s="2">
        <v>62011838</v>
      </c>
      <c r="H23" s="2" t="s">
        <v>34</v>
      </c>
      <c r="I23" s="2" t="s">
        <v>1035</v>
      </c>
      <c r="J23" s="2" t="s">
        <v>845</v>
      </c>
      <c r="K23" s="2" t="s">
        <v>105</v>
      </c>
      <c r="L23" s="2" t="s">
        <v>106</v>
      </c>
      <c r="M23" s="2" t="s">
        <v>106</v>
      </c>
      <c r="N23" s="2" t="s">
        <v>106</v>
      </c>
      <c r="O23" s="2" t="s">
        <v>143</v>
      </c>
      <c r="P23" t="s">
        <v>2574</v>
      </c>
      <c r="Q23" s="2" t="s">
        <v>110</v>
      </c>
      <c r="R23" s="2" t="s">
        <v>107</v>
      </c>
      <c r="S23" s="2" t="s">
        <v>2486</v>
      </c>
      <c r="T23" s="2" t="s">
        <v>2515</v>
      </c>
      <c r="U23" s="152">
        <v>3.681</v>
      </c>
      <c r="V23" s="152">
        <v>1799.4010000000001</v>
      </c>
      <c r="W23" s="152">
        <v>6623.5940000000001</v>
      </c>
      <c r="X23" s="175">
        <v>4.1136804863532604E-3</v>
      </c>
      <c r="Y23" s="165">
        <v>3.63385068185791E-2</v>
      </c>
      <c r="Z23" s="165">
        <v>5.7092089019233601E-3</v>
      </c>
    </row>
    <row r="24" spans="1:26">
      <c r="A24" s="2" t="s">
        <v>26</v>
      </c>
      <c r="B24" s="2">
        <v>419</v>
      </c>
      <c r="C24" s="2" t="s">
        <v>2575</v>
      </c>
      <c r="D24" s="2" t="s">
        <v>2576</v>
      </c>
      <c r="E24" s="2" t="s">
        <v>1326</v>
      </c>
      <c r="F24" s="2" t="s">
        <v>2577</v>
      </c>
      <c r="G24" s="2">
        <v>620188900</v>
      </c>
      <c r="H24" s="2" t="s">
        <v>34</v>
      </c>
      <c r="I24" s="2" t="s">
        <v>1031</v>
      </c>
      <c r="J24" s="2" t="s">
        <v>844</v>
      </c>
      <c r="K24" s="2" t="s">
        <v>105</v>
      </c>
      <c r="L24" s="2" t="s">
        <v>258</v>
      </c>
      <c r="M24" s="2" t="s">
        <v>258</v>
      </c>
      <c r="N24" s="2" t="s">
        <v>301</v>
      </c>
      <c r="O24" s="2" t="s">
        <v>143</v>
      </c>
      <c r="P24" t="s">
        <v>2578</v>
      </c>
      <c r="Q24" s="2" t="s">
        <v>1187</v>
      </c>
      <c r="R24" s="2" t="s">
        <v>107</v>
      </c>
      <c r="S24" s="2" t="s">
        <v>2486</v>
      </c>
      <c r="T24" s="2" t="s">
        <v>2515</v>
      </c>
      <c r="U24" s="152">
        <v>3.9790000000000001</v>
      </c>
      <c r="V24" s="152">
        <v>1269.2940000000001</v>
      </c>
      <c r="W24" s="152">
        <v>5050.6469999999999</v>
      </c>
      <c r="X24" s="175">
        <v>1.2548940869390601E-4</v>
      </c>
      <c r="Y24" s="165">
        <v>2.7708969997264601E-2</v>
      </c>
      <c r="Z24" s="165">
        <v>4.3534066757698496E-3</v>
      </c>
    </row>
    <row r="25" spans="1:26">
      <c r="A25" s="2" t="s">
        <v>26</v>
      </c>
      <c r="B25" s="2">
        <v>419</v>
      </c>
      <c r="C25" s="2" t="s">
        <v>2579</v>
      </c>
      <c r="D25" s="2" t="s">
        <v>2580</v>
      </c>
      <c r="E25" s="2" t="s">
        <v>1326</v>
      </c>
      <c r="F25" s="2" t="s">
        <v>2581</v>
      </c>
      <c r="G25" s="2">
        <v>125512851</v>
      </c>
      <c r="H25" s="2" t="s">
        <v>34</v>
      </c>
      <c r="I25" s="2" t="s">
        <v>1031</v>
      </c>
      <c r="J25" s="2" t="s">
        <v>855</v>
      </c>
      <c r="K25" s="2" t="s">
        <v>105</v>
      </c>
      <c r="L25" s="2" t="s">
        <v>258</v>
      </c>
      <c r="M25" s="2" t="s">
        <v>258</v>
      </c>
      <c r="N25" s="2" t="s">
        <v>301</v>
      </c>
      <c r="O25" s="2" t="s">
        <v>143</v>
      </c>
      <c r="P25" t="s">
        <v>2582</v>
      </c>
      <c r="Q25" s="2" t="s">
        <v>1187</v>
      </c>
      <c r="R25" s="11" t="s">
        <v>898</v>
      </c>
      <c r="S25" s="2" t="s">
        <v>2486</v>
      </c>
      <c r="T25" s="2" t="s">
        <v>2583</v>
      </c>
      <c r="U25" s="152">
        <v>3.9790000000000001</v>
      </c>
      <c r="V25" s="152">
        <v>1089.8130000000001</v>
      </c>
      <c r="W25" s="152">
        <v>4336.4750000000004</v>
      </c>
      <c r="X25" s="175">
        <v>8.4125515268780997E-5</v>
      </c>
      <c r="Y25" s="165">
        <v>2.3790865068006199E-2</v>
      </c>
      <c r="Z25" s="165">
        <v>3.7378260837419202E-3</v>
      </c>
    </row>
    <row r="26" spans="1:26">
      <c r="A26" s="2" t="s">
        <v>26</v>
      </c>
      <c r="B26" s="2">
        <v>419</v>
      </c>
      <c r="C26" s="2" t="s">
        <v>2584</v>
      </c>
      <c r="D26" s="2" t="s">
        <v>2585</v>
      </c>
      <c r="E26" s="2" t="s">
        <v>316</v>
      </c>
      <c r="F26" s="2" t="s">
        <v>2586</v>
      </c>
      <c r="G26" s="2">
        <v>62006721</v>
      </c>
      <c r="H26" s="2" t="s">
        <v>34</v>
      </c>
      <c r="I26" s="2" t="s">
        <v>1031</v>
      </c>
      <c r="J26" s="2" t="s">
        <v>839</v>
      </c>
      <c r="K26" s="2" t="s">
        <v>105</v>
      </c>
      <c r="L26" s="2" t="s">
        <v>223</v>
      </c>
      <c r="M26" s="2" t="s">
        <v>31</v>
      </c>
      <c r="N26" s="2" t="s">
        <v>31</v>
      </c>
      <c r="O26" s="2" t="s">
        <v>143</v>
      </c>
      <c r="P26" t="s">
        <v>2524</v>
      </c>
      <c r="Q26" s="2" t="s">
        <v>110</v>
      </c>
      <c r="R26" s="11" t="s">
        <v>898</v>
      </c>
      <c r="S26" s="2" t="s">
        <v>2486</v>
      </c>
      <c r="T26" s="2" t="s">
        <v>2541</v>
      </c>
      <c r="U26" s="152">
        <v>3.681</v>
      </c>
      <c r="V26" s="152">
        <v>606.40499999999997</v>
      </c>
      <c r="W26" s="152">
        <v>2232.1759999999999</v>
      </c>
      <c r="X26" s="175">
        <v>1.72553796183516E-2</v>
      </c>
      <c r="Y26" s="165">
        <v>1.2246215062118E-2</v>
      </c>
      <c r="Z26" s="165">
        <v>1.92402512289704E-3</v>
      </c>
    </row>
    <row r="27" spans="1:26">
      <c r="A27" s="2" t="s">
        <v>26</v>
      </c>
      <c r="B27" s="2">
        <v>419</v>
      </c>
      <c r="C27" s="2" t="s">
        <v>2587</v>
      </c>
      <c r="D27" s="2" t="s">
        <v>2588</v>
      </c>
      <c r="E27" s="2" t="s">
        <v>1326</v>
      </c>
      <c r="F27" s="2" t="s">
        <v>2589</v>
      </c>
      <c r="G27" s="2">
        <v>62006218</v>
      </c>
      <c r="H27" s="2" t="s">
        <v>34</v>
      </c>
      <c r="I27" s="2" t="s">
        <v>1035</v>
      </c>
      <c r="J27" s="2" t="s">
        <v>845</v>
      </c>
      <c r="K27" s="2" t="s">
        <v>105</v>
      </c>
      <c r="L27" s="2" t="s">
        <v>223</v>
      </c>
      <c r="M27" s="2" t="s">
        <v>31</v>
      </c>
      <c r="N27" s="2" t="s">
        <v>298</v>
      </c>
      <c r="O27" s="2" t="s">
        <v>143</v>
      </c>
      <c r="P27" t="s">
        <v>2540</v>
      </c>
      <c r="Q27" s="2" t="s">
        <v>1187</v>
      </c>
      <c r="R27" s="2" t="s">
        <v>107</v>
      </c>
      <c r="S27" s="2" t="s">
        <v>2486</v>
      </c>
      <c r="T27" s="2" t="s">
        <v>2590</v>
      </c>
      <c r="U27" s="152">
        <v>3.9790000000000001</v>
      </c>
      <c r="V27" s="152">
        <v>1644.8320000000001</v>
      </c>
      <c r="W27" s="152">
        <v>6544.95</v>
      </c>
      <c r="X27" s="175">
        <v>1.05263157894737E-2</v>
      </c>
      <c r="Y27" s="165">
        <v>3.5907050159617197E-2</v>
      </c>
      <c r="Z27" s="165">
        <v>5.64142196146272E-3</v>
      </c>
    </row>
    <row r="28" spans="1:26">
      <c r="A28" s="2" t="s">
        <v>26</v>
      </c>
      <c r="B28" s="2">
        <v>419</v>
      </c>
      <c r="C28" s="2" t="s">
        <v>2591</v>
      </c>
      <c r="D28" s="2" t="s">
        <v>2592</v>
      </c>
      <c r="E28" s="2" t="s">
        <v>315</v>
      </c>
      <c r="F28" s="2" t="s">
        <v>2593</v>
      </c>
      <c r="G28" s="2">
        <v>62016085</v>
      </c>
      <c r="H28" s="2" t="s">
        <v>34</v>
      </c>
      <c r="I28" s="2" t="s">
        <v>1031</v>
      </c>
      <c r="J28" s="2" t="s">
        <v>855</v>
      </c>
      <c r="K28" s="2" t="s">
        <v>31</v>
      </c>
      <c r="L28" s="2" t="s">
        <v>223</v>
      </c>
      <c r="M28" s="2" t="s">
        <v>31</v>
      </c>
      <c r="N28" s="2" t="s">
        <v>31</v>
      </c>
      <c r="O28" s="2" t="s">
        <v>143</v>
      </c>
      <c r="P28" t="s">
        <v>2594</v>
      </c>
      <c r="Q28" s="2" t="s">
        <v>110</v>
      </c>
      <c r="R28" s="2" t="s">
        <v>107</v>
      </c>
      <c r="S28" s="2" t="s">
        <v>2486</v>
      </c>
      <c r="T28" s="2" t="s">
        <v>1333</v>
      </c>
      <c r="U28" s="152">
        <v>3.681</v>
      </c>
      <c r="V28" s="152">
        <v>71.685000000000002</v>
      </c>
      <c r="W28" s="152">
        <v>263.87200000000001</v>
      </c>
      <c r="X28" s="175">
        <v>6.90537472936685E-4</v>
      </c>
      <c r="Y28" s="165">
        <v>1.4476630177923701E-3</v>
      </c>
      <c r="Z28" s="165">
        <v>2.2744496986155E-4</v>
      </c>
    </row>
    <row r="29" spans="1:26">
      <c r="A29" s="2" t="s">
        <v>26</v>
      </c>
      <c r="B29" s="2">
        <v>419</v>
      </c>
      <c r="C29" s="2" t="s">
        <v>2591</v>
      </c>
      <c r="D29" s="2" t="s">
        <v>2592</v>
      </c>
      <c r="E29" s="2" t="s">
        <v>315</v>
      </c>
      <c r="F29" s="2" t="s">
        <v>2595</v>
      </c>
      <c r="G29" s="2">
        <v>62016084</v>
      </c>
      <c r="H29" s="2" t="s">
        <v>34</v>
      </c>
      <c r="I29" s="2" t="s">
        <v>1031</v>
      </c>
      <c r="J29" s="2" t="s">
        <v>855</v>
      </c>
      <c r="K29" s="2" t="s">
        <v>31</v>
      </c>
      <c r="L29" s="2" t="s">
        <v>223</v>
      </c>
      <c r="M29" s="2" t="s">
        <v>31</v>
      </c>
      <c r="N29" s="2" t="s">
        <v>31</v>
      </c>
      <c r="O29" s="2" t="s">
        <v>143</v>
      </c>
      <c r="P29" t="s">
        <v>2540</v>
      </c>
      <c r="Q29" s="2" t="s">
        <v>110</v>
      </c>
      <c r="R29" s="2" t="s">
        <v>107</v>
      </c>
      <c r="S29" s="2" t="s">
        <v>2486</v>
      </c>
      <c r="T29" s="2" t="s">
        <v>1333</v>
      </c>
      <c r="U29" s="152">
        <v>3.681</v>
      </c>
      <c r="V29" s="152">
        <v>1604.68</v>
      </c>
      <c r="W29" s="152">
        <v>5906.8280000000004</v>
      </c>
      <c r="X29" s="175">
        <v>2.2499999999999998E-3</v>
      </c>
      <c r="Y29" s="165">
        <v>3.2406168691338701E-2</v>
      </c>
      <c r="Z29" s="165">
        <v>5.0913921062718899E-3</v>
      </c>
    </row>
    <row r="30" spans="1:26">
      <c r="A30" s="2" t="s">
        <v>26</v>
      </c>
      <c r="B30" s="2">
        <v>419</v>
      </c>
      <c r="C30" s="2" t="s">
        <v>2596</v>
      </c>
      <c r="D30" s="2" t="s">
        <v>2597</v>
      </c>
      <c r="E30" s="2" t="s">
        <v>316</v>
      </c>
      <c r="F30" s="2" t="s">
        <v>2598</v>
      </c>
      <c r="G30" s="2">
        <v>6201277</v>
      </c>
      <c r="H30" s="2" t="s">
        <v>34</v>
      </c>
      <c r="I30" s="2" t="s">
        <v>1031</v>
      </c>
      <c r="J30" s="2" t="s">
        <v>839</v>
      </c>
      <c r="K30" s="2" t="s">
        <v>105</v>
      </c>
      <c r="L30" s="2" t="s">
        <v>223</v>
      </c>
      <c r="M30" s="2" t="s">
        <v>106</v>
      </c>
      <c r="N30" s="2" t="s">
        <v>106</v>
      </c>
      <c r="O30" s="2" t="s">
        <v>143</v>
      </c>
      <c r="P30" t="s">
        <v>2510</v>
      </c>
      <c r="Q30" s="2" t="s">
        <v>110</v>
      </c>
      <c r="R30" s="2" t="s">
        <v>107</v>
      </c>
      <c r="S30" s="2" t="s">
        <v>2486</v>
      </c>
      <c r="T30" s="2" t="s">
        <v>2520</v>
      </c>
      <c r="U30" s="152">
        <v>3.681</v>
      </c>
      <c r="V30" s="152">
        <v>3154.5940000000001</v>
      </c>
      <c r="W30" s="152">
        <v>11612.06</v>
      </c>
      <c r="X30" s="175">
        <v>1.6470588235294101E-3</v>
      </c>
      <c r="Y30" s="165">
        <v>6.3706338030366405E-2</v>
      </c>
      <c r="Z30" s="165">
        <v>1.00090186426138E-2</v>
      </c>
    </row>
    <row r="31" spans="1:26">
      <c r="A31" s="2" t="s">
        <v>26</v>
      </c>
      <c r="B31" s="2">
        <v>419</v>
      </c>
      <c r="C31" s="2" t="s">
        <v>2596</v>
      </c>
      <c r="D31" s="2" t="s">
        <v>2597</v>
      </c>
      <c r="E31" s="2" t="s">
        <v>316</v>
      </c>
      <c r="F31" s="2" t="s">
        <v>2599</v>
      </c>
      <c r="G31" s="2">
        <v>29994487</v>
      </c>
      <c r="H31" s="2" t="s">
        <v>34</v>
      </c>
      <c r="I31" s="2" t="s">
        <v>1031</v>
      </c>
      <c r="J31" s="2" t="s">
        <v>839</v>
      </c>
      <c r="K31" s="2" t="s">
        <v>105</v>
      </c>
      <c r="L31" s="2" t="s">
        <v>106</v>
      </c>
      <c r="M31" s="2" t="s">
        <v>106</v>
      </c>
      <c r="N31" s="2" t="s">
        <v>301</v>
      </c>
      <c r="O31" s="2" t="s">
        <v>143</v>
      </c>
      <c r="P31" t="s">
        <v>2600</v>
      </c>
      <c r="Q31" s="2" t="s">
        <v>110</v>
      </c>
      <c r="R31" s="2" t="s">
        <v>107</v>
      </c>
      <c r="S31" s="2" t="s">
        <v>2486</v>
      </c>
      <c r="T31" s="2" t="s">
        <v>2601</v>
      </c>
      <c r="U31" s="152">
        <v>3.681</v>
      </c>
      <c r="V31" s="152">
        <v>307.02699999999999</v>
      </c>
      <c r="W31" s="152">
        <v>1130.1659999999999</v>
      </c>
      <c r="X31" s="175">
        <v>1.6666666666666701E-4</v>
      </c>
      <c r="Y31" s="165">
        <v>6.2003433117857601E-3</v>
      </c>
      <c r="Z31" s="165">
        <v>9.7414721544170405E-4</v>
      </c>
    </row>
    <row r="32" spans="1:26">
      <c r="A32" s="2" t="s">
        <v>26</v>
      </c>
      <c r="B32" s="2">
        <v>419</v>
      </c>
      <c r="C32" s="2" t="s">
        <v>2602</v>
      </c>
      <c r="D32" s="2" t="s">
        <v>2603</v>
      </c>
      <c r="E32" s="2" t="s">
        <v>316</v>
      </c>
      <c r="F32" s="2" t="s">
        <v>2604</v>
      </c>
      <c r="G32" s="2">
        <v>620158621</v>
      </c>
      <c r="H32" s="2" t="s">
        <v>34</v>
      </c>
      <c r="I32" s="2" t="s">
        <v>1031</v>
      </c>
      <c r="J32" s="2" t="s">
        <v>857</v>
      </c>
      <c r="K32" s="2" t="s">
        <v>105</v>
      </c>
      <c r="L32" s="2" t="s">
        <v>223</v>
      </c>
      <c r="M32" s="2" t="s">
        <v>106</v>
      </c>
      <c r="N32" s="2" t="s">
        <v>106</v>
      </c>
      <c r="O32" s="2" t="s">
        <v>143</v>
      </c>
      <c r="P32" t="s">
        <v>2605</v>
      </c>
      <c r="Q32" s="2" t="s">
        <v>110</v>
      </c>
      <c r="R32" s="2" t="s">
        <v>898</v>
      </c>
      <c r="S32" s="2" t="s">
        <v>2486</v>
      </c>
      <c r="T32" s="2" t="s">
        <v>2606</v>
      </c>
      <c r="U32" s="152">
        <v>3.681</v>
      </c>
      <c r="V32" s="152">
        <v>1036.98</v>
      </c>
      <c r="W32" s="152">
        <v>3817.123</v>
      </c>
      <c r="X32" s="175">
        <v>7.7027852537879098E-5</v>
      </c>
      <c r="Y32" s="165">
        <v>2.0941583780317401E-2</v>
      </c>
      <c r="Z32" s="165">
        <v>3.2901703181109701E-3</v>
      </c>
    </row>
    <row r="33" spans="1:26">
      <c r="A33" s="2" t="s">
        <v>26</v>
      </c>
      <c r="B33" s="2">
        <v>419</v>
      </c>
      <c r="C33" s="2" t="s">
        <v>2607</v>
      </c>
      <c r="D33" s="2" t="s">
        <v>2608</v>
      </c>
      <c r="E33" s="2" t="s">
        <v>1326</v>
      </c>
      <c r="F33" s="2" t="s">
        <v>2609</v>
      </c>
      <c r="G33" s="2">
        <v>62010133</v>
      </c>
      <c r="H33" s="2" t="s">
        <v>34</v>
      </c>
      <c r="I33" s="2" t="s">
        <v>1031</v>
      </c>
      <c r="J33" s="2" t="s">
        <v>839</v>
      </c>
      <c r="K33" s="2" t="s">
        <v>31</v>
      </c>
      <c r="L33" s="2" t="s">
        <v>223</v>
      </c>
      <c r="M33" s="2" t="s">
        <v>31</v>
      </c>
      <c r="N33" s="2" t="s">
        <v>301</v>
      </c>
      <c r="O33" s="2" t="s">
        <v>143</v>
      </c>
      <c r="P33" t="s">
        <v>2565</v>
      </c>
      <c r="Q33" s="2" t="s">
        <v>110</v>
      </c>
      <c r="R33" s="2" t="s">
        <v>898</v>
      </c>
      <c r="S33" s="2" t="s">
        <v>2486</v>
      </c>
      <c r="T33" s="2" t="s">
        <v>2610</v>
      </c>
      <c r="U33" s="152">
        <v>3.681</v>
      </c>
      <c r="V33" s="152">
        <v>474.27800000000002</v>
      </c>
      <c r="W33" s="152">
        <v>1745.818</v>
      </c>
      <c r="X33" s="175">
        <v>2E-3</v>
      </c>
      <c r="Y33" s="165">
        <v>9.5779444115268002E-3</v>
      </c>
      <c r="Z33" s="165">
        <v>1.50480826769849E-3</v>
      </c>
    </row>
    <row r="34" spans="1:26">
      <c r="A34" s="2" t="s">
        <v>26</v>
      </c>
      <c r="B34" s="2">
        <v>419</v>
      </c>
      <c r="C34" s="2" t="s">
        <v>2611</v>
      </c>
      <c r="D34" s="2" t="s">
        <v>2612</v>
      </c>
      <c r="E34" s="2" t="s">
        <v>316</v>
      </c>
      <c r="F34" s="2" t="s">
        <v>2613</v>
      </c>
      <c r="G34" s="2">
        <v>500010152</v>
      </c>
      <c r="H34" s="2" t="s">
        <v>34</v>
      </c>
      <c r="I34" s="2" t="s">
        <v>1031</v>
      </c>
      <c r="J34" s="2" t="s">
        <v>851</v>
      </c>
      <c r="K34" s="2" t="s">
        <v>105</v>
      </c>
      <c r="L34" s="2" t="s">
        <v>223</v>
      </c>
      <c r="M34" s="2" t="s">
        <v>31</v>
      </c>
      <c r="N34" s="2" t="s">
        <v>301</v>
      </c>
      <c r="O34" s="2" t="s">
        <v>143</v>
      </c>
      <c r="P34" t="s">
        <v>2614</v>
      </c>
      <c r="Q34" s="2" t="s">
        <v>35</v>
      </c>
      <c r="R34" s="2" t="s">
        <v>107</v>
      </c>
      <c r="S34" s="2" t="s">
        <v>2486</v>
      </c>
      <c r="T34" s="2" t="s">
        <v>2515</v>
      </c>
      <c r="U34" s="152">
        <v>1</v>
      </c>
      <c r="V34" s="152">
        <v>1305.55</v>
      </c>
      <c r="W34" s="152">
        <v>1305.55</v>
      </c>
      <c r="X34" s="175">
        <v>1.5151515151515199E-3</v>
      </c>
      <c r="Y34" s="165">
        <v>7.1625348653294599E-3</v>
      </c>
      <c r="Z34" s="165">
        <v>1.12531888053716E-3</v>
      </c>
    </row>
    <row r="35" spans="1:26">
      <c r="A35" s="2" t="s">
        <v>26</v>
      </c>
      <c r="B35" s="2">
        <v>419</v>
      </c>
      <c r="C35" s="2" t="s">
        <v>2615</v>
      </c>
      <c r="D35" s="2" t="s">
        <v>2616</v>
      </c>
      <c r="E35" s="2" t="s">
        <v>316</v>
      </c>
      <c r="F35" s="2" t="s">
        <v>2617</v>
      </c>
      <c r="G35" s="2">
        <v>620067541</v>
      </c>
      <c r="H35" s="2" t="s">
        <v>34</v>
      </c>
      <c r="I35" s="2" t="s">
        <v>1031</v>
      </c>
      <c r="J35" s="2" t="s">
        <v>855</v>
      </c>
      <c r="K35" s="2" t="s">
        <v>105</v>
      </c>
      <c r="L35" s="2" t="s">
        <v>106</v>
      </c>
      <c r="M35" s="2" t="s">
        <v>106</v>
      </c>
      <c r="N35" s="2" t="s">
        <v>301</v>
      </c>
      <c r="O35" s="2" t="s">
        <v>143</v>
      </c>
      <c r="P35" t="s">
        <v>2618</v>
      </c>
      <c r="Q35" s="2" t="s">
        <v>110</v>
      </c>
      <c r="R35" s="2" t="s">
        <v>898</v>
      </c>
      <c r="S35" s="2" t="s">
        <v>2486</v>
      </c>
      <c r="T35" s="2" t="s">
        <v>2619</v>
      </c>
      <c r="U35" s="152">
        <v>3.681</v>
      </c>
      <c r="V35" s="152">
        <v>2104.3200000000002</v>
      </c>
      <c r="W35" s="152">
        <v>7746.0029999999997</v>
      </c>
      <c r="X35" s="175">
        <v>5.7987157792917395E-4</v>
      </c>
      <c r="Y35" s="165">
        <v>4.2496294136041002E-2</v>
      </c>
      <c r="Z35" s="165">
        <v>6.6766700676922598E-3</v>
      </c>
    </row>
    <row r="36" spans="1:26">
      <c r="A36" s="2" t="s">
        <v>26</v>
      </c>
      <c r="B36" s="2">
        <v>419</v>
      </c>
      <c r="C36" s="2" t="s">
        <v>2620</v>
      </c>
      <c r="D36" s="2" t="s">
        <v>2621</v>
      </c>
      <c r="E36" s="2" t="s">
        <v>1326</v>
      </c>
      <c r="F36" s="2" t="s">
        <v>2622</v>
      </c>
      <c r="G36" s="2">
        <v>62016571</v>
      </c>
      <c r="H36" s="2" t="s">
        <v>34</v>
      </c>
      <c r="I36" s="2" t="s">
        <v>1031</v>
      </c>
      <c r="J36" s="2" t="s">
        <v>845</v>
      </c>
      <c r="K36" s="2" t="s">
        <v>105</v>
      </c>
      <c r="L36" s="2" t="s">
        <v>106</v>
      </c>
      <c r="M36" s="2" t="s">
        <v>106</v>
      </c>
      <c r="N36" s="2" t="s">
        <v>106</v>
      </c>
      <c r="O36" s="2" t="s">
        <v>143</v>
      </c>
      <c r="P36" t="s">
        <v>2524</v>
      </c>
      <c r="Q36" s="2" t="s">
        <v>110</v>
      </c>
      <c r="R36" s="2" t="s">
        <v>107</v>
      </c>
      <c r="S36" s="2" t="s">
        <v>2486</v>
      </c>
      <c r="T36" s="2" t="s">
        <v>2623</v>
      </c>
      <c r="U36" s="152">
        <v>3.681</v>
      </c>
      <c r="V36" s="152">
        <v>574.13699999999994</v>
      </c>
      <c r="W36" s="152">
        <v>2113.3980000000001</v>
      </c>
      <c r="X36" s="175">
        <v>3.3637674195098502E-4</v>
      </c>
      <c r="Y36" s="165">
        <v>1.1594571820646901E-2</v>
      </c>
      <c r="Z36" s="165">
        <v>1.82164426796377E-3</v>
      </c>
    </row>
    <row r="37" spans="1:26">
      <c r="A37" s="2" t="s">
        <v>26</v>
      </c>
      <c r="B37" s="2">
        <v>419</v>
      </c>
      <c r="C37" s="2" t="s">
        <v>2624</v>
      </c>
      <c r="D37" s="2" t="s">
        <v>2625</v>
      </c>
      <c r="E37" s="2" t="s">
        <v>1326</v>
      </c>
      <c r="F37" s="2" t="s">
        <v>2626</v>
      </c>
      <c r="G37" s="2">
        <v>620104344</v>
      </c>
      <c r="H37" s="2" t="s">
        <v>34</v>
      </c>
      <c r="I37" s="2" t="s">
        <v>1031</v>
      </c>
      <c r="J37" s="2" t="s">
        <v>573</v>
      </c>
      <c r="K37" s="2" t="s">
        <v>105</v>
      </c>
      <c r="N37" s="2" t="s">
        <v>106</v>
      </c>
      <c r="O37" s="2" t="s">
        <v>143</v>
      </c>
      <c r="P37" t="s">
        <v>2627</v>
      </c>
      <c r="Q37" s="2" t="s">
        <v>110</v>
      </c>
      <c r="R37" s="2" t="s">
        <v>107</v>
      </c>
      <c r="S37" s="2" t="s">
        <v>2486</v>
      </c>
      <c r="T37" s="2" t="s">
        <v>2628</v>
      </c>
      <c r="U37" s="152">
        <v>3.681</v>
      </c>
      <c r="V37" s="152">
        <v>660.26900000000001</v>
      </c>
      <c r="W37" s="152">
        <v>2430.4499999999998</v>
      </c>
      <c r="X37" s="175">
        <v>0</v>
      </c>
      <c r="Y37" s="165">
        <v>1.33339905758689E-2</v>
      </c>
      <c r="Z37" s="165">
        <v>2.0949275124037599E-3</v>
      </c>
    </row>
    <row r="38" spans="1:26">
      <c r="A38" s="2" t="s">
        <v>26</v>
      </c>
      <c r="B38" s="2">
        <v>419</v>
      </c>
      <c r="C38" s="2" t="s">
        <v>2602</v>
      </c>
      <c r="D38" s="2" t="s">
        <v>2603</v>
      </c>
      <c r="E38" s="2" t="s">
        <v>316</v>
      </c>
      <c r="F38" s="2" t="s">
        <v>2629</v>
      </c>
      <c r="G38" s="2">
        <v>620171401</v>
      </c>
      <c r="H38" s="2" t="s">
        <v>34</v>
      </c>
      <c r="I38" s="2" t="s">
        <v>1031</v>
      </c>
      <c r="J38" s="2" t="s">
        <v>849</v>
      </c>
      <c r="K38" s="2" t="s">
        <v>105</v>
      </c>
      <c r="L38" s="2" t="s">
        <v>258</v>
      </c>
      <c r="M38" s="2" t="s">
        <v>258</v>
      </c>
      <c r="N38" s="2" t="s">
        <v>298</v>
      </c>
      <c r="O38" s="2" t="s">
        <v>143</v>
      </c>
      <c r="P38" t="s">
        <v>2630</v>
      </c>
      <c r="Q38" s="2" t="s">
        <v>1187</v>
      </c>
      <c r="R38" s="2" t="s">
        <v>898</v>
      </c>
      <c r="S38" s="2" t="s">
        <v>2486</v>
      </c>
      <c r="T38" s="2" t="s">
        <v>2545</v>
      </c>
      <c r="U38" s="152">
        <v>3.9790000000000001</v>
      </c>
      <c r="V38" s="152">
        <v>1272.4960000000001</v>
      </c>
      <c r="W38" s="152">
        <v>5063.3909999999996</v>
      </c>
      <c r="X38" s="175">
        <v>3.2325537174367701E-3</v>
      </c>
      <c r="Y38" s="165">
        <v>2.7778884542739201E-2</v>
      </c>
      <c r="Z38" s="165">
        <v>4.3643910771760499E-3</v>
      </c>
    </row>
    <row r="39" spans="1:26">
      <c r="A39" s="2" t="s">
        <v>26</v>
      </c>
      <c r="B39" s="2">
        <v>419</v>
      </c>
      <c r="C39" s="2" t="s">
        <v>2631</v>
      </c>
      <c r="D39" s="2" t="s">
        <v>2632</v>
      </c>
      <c r="E39" s="2" t="s">
        <v>316</v>
      </c>
      <c r="F39" s="2" t="s">
        <v>2633</v>
      </c>
      <c r="G39" s="2">
        <v>62019751</v>
      </c>
      <c r="H39" s="2" t="s">
        <v>34</v>
      </c>
      <c r="I39" s="2" t="s">
        <v>1031</v>
      </c>
      <c r="J39" s="2" t="s">
        <v>855</v>
      </c>
      <c r="K39" s="2" t="s">
        <v>105</v>
      </c>
      <c r="L39" s="2" t="s">
        <v>106</v>
      </c>
      <c r="M39" s="2" t="s">
        <v>106</v>
      </c>
      <c r="N39" s="2" t="s">
        <v>106</v>
      </c>
      <c r="O39" s="2" t="s">
        <v>143</v>
      </c>
      <c r="P39" t="s">
        <v>2634</v>
      </c>
      <c r="Q39" s="2" t="s">
        <v>110</v>
      </c>
      <c r="R39" s="2" t="s">
        <v>107</v>
      </c>
      <c r="S39" s="2" t="s">
        <v>2486</v>
      </c>
      <c r="T39" s="2" t="s">
        <v>2515</v>
      </c>
      <c r="U39" s="152">
        <v>3.681</v>
      </c>
      <c r="V39" s="152">
        <v>1254.8979999999999</v>
      </c>
      <c r="W39" s="152">
        <v>4619.2809999999999</v>
      </c>
      <c r="X39" s="175">
        <v>3.6286326695233702E-4</v>
      </c>
      <c r="Y39" s="165">
        <v>2.5342398839099001E-2</v>
      </c>
      <c r="Z39" s="165">
        <v>3.9815903765837001E-3</v>
      </c>
    </row>
    <row r="40" spans="1:26">
      <c r="A40" s="2" t="s">
        <v>26</v>
      </c>
      <c r="B40" s="2">
        <v>419</v>
      </c>
      <c r="C40" s="2" t="s">
        <v>2635</v>
      </c>
      <c r="D40" s="2" t="s">
        <v>2636</v>
      </c>
      <c r="E40" s="2" t="s">
        <v>316</v>
      </c>
      <c r="F40" s="2" t="s">
        <v>2637</v>
      </c>
      <c r="G40" s="2">
        <v>620070833</v>
      </c>
      <c r="H40" s="2" t="s">
        <v>34</v>
      </c>
      <c r="I40" s="2" t="s">
        <v>1031</v>
      </c>
      <c r="J40" s="2" t="s">
        <v>843</v>
      </c>
      <c r="K40" s="2" t="s">
        <v>105</v>
      </c>
      <c r="L40" s="2" t="s">
        <v>258</v>
      </c>
      <c r="M40" s="2" t="s">
        <v>238</v>
      </c>
      <c r="N40" s="2" t="s">
        <v>106</v>
      </c>
      <c r="O40" s="2" t="s">
        <v>143</v>
      </c>
      <c r="P40" t="s">
        <v>2638</v>
      </c>
      <c r="Q40" s="2" t="s">
        <v>110</v>
      </c>
      <c r="R40" s="2" t="s">
        <v>107</v>
      </c>
      <c r="S40" s="2" t="s">
        <v>2486</v>
      </c>
      <c r="T40" s="2" t="s">
        <v>2639</v>
      </c>
      <c r="U40" s="152">
        <v>3.681</v>
      </c>
      <c r="V40" s="152">
        <v>2244.683</v>
      </c>
      <c r="W40" s="152">
        <v>8262.6769999999997</v>
      </c>
      <c r="X40" s="175">
        <v>3.9563437926330202E-3</v>
      </c>
      <c r="Y40" s="165">
        <v>4.5330880201546499E-2</v>
      </c>
      <c r="Z40" s="165">
        <v>7.1220170402370398E-3</v>
      </c>
    </row>
    <row r="41" spans="1:26">
      <c r="A41" s="2" t="s">
        <v>26</v>
      </c>
      <c r="B41" s="2">
        <v>419</v>
      </c>
      <c r="C41" s="2" t="s">
        <v>2640</v>
      </c>
      <c r="D41" s="2" t="s">
        <v>2641</v>
      </c>
      <c r="E41" s="2" t="s">
        <v>316</v>
      </c>
      <c r="F41" s="2" t="s">
        <v>2642</v>
      </c>
      <c r="G41" s="2">
        <v>620019914</v>
      </c>
      <c r="H41" s="2" t="s">
        <v>34</v>
      </c>
      <c r="I41" s="2" t="s">
        <v>1031</v>
      </c>
      <c r="J41" s="2" t="s">
        <v>859</v>
      </c>
      <c r="K41" s="2" t="s">
        <v>105</v>
      </c>
      <c r="L41" s="2" t="s">
        <v>258</v>
      </c>
      <c r="M41" s="2" t="s">
        <v>238</v>
      </c>
      <c r="N41" s="2" t="s">
        <v>301</v>
      </c>
      <c r="O41" s="2" t="s">
        <v>143</v>
      </c>
      <c r="P41" t="s">
        <v>2643</v>
      </c>
      <c r="Q41" s="2" t="s">
        <v>110</v>
      </c>
      <c r="R41" s="2" t="s">
        <v>107</v>
      </c>
      <c r="S41" s="2" t="s">
        <v>2486</v>
      </c>
      <c r="T41" s="2" t="s">
        <v>2515</v>
      </c>
      <c r="U41" s="152">
        <v>3.681</v>
      </c>
      <c r="V41" s="152">
        <v>518.32899999999995</v>
      </c>
      <c r="W41" s="152">
        <v>1907.97</v>
      </c>
      <c r="X41" s="175">
        <v>4.0000000000000002E-4</v>
      </c>
      <c r="Y41" s="165">
        <v>1.0467546372944701E-2</v>
      </c>
      <c r="Z41" s="165">
        <v>1.64457524994276E-3</v>
      </c>
    </row>
    <row r="42" spans="1:26">
      <c r="A42" s="2" t="s">
        <v>26</v>
      </c>
      <c r="B42" s="2">
        <v>419</v>
      </c>
      <c r="C42" s="2" t="s">
        <v>2644</v>
      </c>
      <c r="D42" s="2" t="s">
        <v>2645</v>
      </c>
      <c r="E42" s="2" t="s">
        <v>34</v>
      </c>
      <c r="F42" s="2" t="s">
        <v>2646</v>
      </c>
      <c r="G42" s="2">
        <v>62016577</v>
      </c>
      <c r="H42" s="2" t="s">
        <v>34</v>
      </c>
      <c r="I42" s="2" t="s">
        <v>1031</v>
      </c>
      <c r="J42" s="2" t="s">
        <v>573</v>
      </c>
      <c r="K42" s="2" t="s">
        <v>105</v>
      </c>
      <c r="N42" s="2" t="s">
        <v>106</v>
      </c>
      <c r="O42" s="2" t="s">
        <v>143</v>
      </c>
      <c r="P42" t="s">
        <v>2506</v>
      </c>
      <c r="Q42" s="2" t="s">
        <v>110</v>
      </c>
      <c r="R42" s="2" t="s">
        <v>107</v>
      </c>
      <c r="S42" s="2" t="s">
        <v>2486</v>
      </c>
      <c r="T42" s="2" t="s">
        <v>1333</v>
      </c>
      <c r="U42" s="152">
        <v>3.681</v>
      </c>
      <c r="V42" s="152">
        <v>1763.443</v>
      </c>
      <c r="W42" s="152">
        <v>6491.2330000000002</v>
      </c>
      <c r="X42" s="175">
        <v>0</v>
      </c>
      <c r="Y42" s="165">
        <v>3.5612346660556099E-2</v>
      </c>
      <c r="Z42" s="165">
        <v>5.5951205586927096E-3</v>
      </c>
    </row>
    <row r="43" spans="1:26">
      <c r="A43" s="2" t="s">
        <v>26</v>
      </c>
      <c r="B43" s="2">
        <v>419</v>
      </c>
      <c r="C43" s="2" t="s">
        <v>2647</v>
      </c>
      <c r="D43" s="2" t="s">
        <v>2648</v>
      </c>
      <c r="E43" s="2" t="s">
        <v>316</v>
      </c>
      <c r="F43" s="2" t="s">
        <v>2649</v>
      </c>
      <c r="G43" s="2">
        <v>400301020</v>
      </c>
      <c r="H43" s="2" t="s">
        <v>34</v>
      </c>
      <c r="I43" s="2" t="s">
        <v>1034</v>
      </c>
      <c r="J43" s="2" t="s">
        <v>838</v>
      </c>
      <c r="K43" s="2" t="s">
        <v>105</v>
      </c>
      <c r="L43" s="2" t="s">
        <v>106</v>
      </c>
      <c r="M43" s="2" t="s">
        <v>31</v>
      </c>
      <c r="N43" s="2" t="s">
        <v>106</v>
      </c>
      <c r="O43" s="2" t="s">
        <v>143</v>
      </c>
      <c r="P43" t="s">
        <v>2650</v>
      </c>
      <c r="Q43" s="2" t="s">
        <v>110</v>
      </c>
      <c r="R43" s="2" t="s">
        <v>898</v>
      </c>
      <c r="S43" s="2" t="s">
        <v>2486</v>
      </c>
      <c r="T43" s="2" t="s">
        <v>2566</v>
      </c>
      <c r="U43" s="152">
        <v>3.681</v>
      </c>
      <c r="V43" s="152">
        <v>353.97300000000001</v>
      </c>
      <c r="W43" s="152">
        <v>1302.9739999999999</v>
      </c>
      <c r="X43" s="175">
        <v>0</v>
      </c>
      <c r="Y43" s="165">
        <v>7.1484048859254603E-3</v>
      </c>
      <c r="Z43" s="165">
        <v>1.1230988937721499E-3</v>
      </c>
    </row>
    <row r="44" spans="1:26">
      <c r="A44" s="2" t="s">
        <v>26</v>
      </c>
      <c r="B44" s="2">
        <v>419</v>
      </c>
      <c r="C44" s="2" t="s">
        <v>2651</v>
      </c>
      <c r="D44" s="2" t="s">
        <v>2652</v>
      </c>
      <c r="E44" s="2" t="s">
        <v>316</v>
      </c>
      <c r="F44" s="2" t="s">
        <v>2653</v>
      </c>
      <c r="G44" s="2">
        <v>400051120</v>
      </c>
      <c r="H44" s="2" t="s">
        <v>34</v>
      </c>
      <c r="I44" s="2" t="s">
        <v>1034</v>
      </c>
      <c r="J44" s="2" t="s">
        <v>838</v>
      </c>
      <c r="K44" s="2" t="s">
        <v>105</v>
      </c>
      <c r="L44" s="2" t="s">
        <v>106</v>
      </c>
      <c r="M44" s="2" t="s">
        <v>31</v>
      </c>
      <c r="N44" s="2" t="s">
        <v>106</v>
      </c>
      <c r="O44" s="2" t="s">
        <v>143</v>
      </c>
      <c r="P44" t="s">
        <v>1329</v>
      </c>
      <c r="Q44" s="2" t="s">
        <v>110</v>
      </c>
      <c r="R44" s="2" t="s">
        <v>898</v>
      </c>
      <c r="S44" s="2" t="s">
        <v>2486</v>
      </c>
      <c r="T44" s="2" t="s">
        <v>2566</v>
      </c>
      <c r="U44" s="152">
        <v>3.681</v>
      </c>
      <c r="V44" s="152">
        <v>362.096</v>
      </c>
      <c r="W44" s="152">
        <v>1332.876</v>
      </c>
      <c r="X44" s="175">
        <v>0</v>
      </c>
      <c r="Y44" s="165">
        <v>7.3124516518835603E-3</v>
      </c>
      <c r="Z44" s="165">
        <v>1.14887257955445E-3</v>
      </c>
    </row>
    <row r="45" spans="1:26">
      <c r="A45" s="2" t="s">
        <v>26</v>
      </c>
      <c r="B45" s="2">
        <v>419</v>
      </c>
      <c r="C45" s="2" t="s">
        <v>2651</v>
      </c>
      <c r="D45" s="2" t="s">
        <v>2654</v>
      </c>
      <c r="E45" s="2" t="s">
        <v>316</v>
      </c>
      <c r="F45" s="2" t="s">
        <v>2655</v>
      </c>
      <c r="G45" s="2">
        <v>62015227</v>
      </c>
      <c r="H45" s="2" t="s">
        <v>34</v>
      </c>
      <c r="I45" s="2" t="s">
        <v>1031</v>
      </c>
      <c r="J45" s="2" t="s">
        <v>857</v>
      </c>
      <c r="K45" s="2" t="s">
        <v>105</v>
      </c>
      <c r="L45" s="2" t="s">
        <v>106</v>
      </c>
      <c r="M45" s="2" t="s">
        <v>31</v>
      </c>
      <c r="N45" s="2" t="s">
        <v>31</v>
      </c>
      <c r="O45" s="2" t="s">
        <v>143</v>
      </c>
      <c r="P45" t="s">
        <v>2656</v>
      </c>
      <c r="Q45" s="2" t="s">
        <v>110</v>
      </c>
      <c r="R45" s="2" t="s">
        <v>898</v>
      </c>
      <c r="S45" s="2" t="s">
        <v>2486</v>
      </c>
      <c r="T45" s="2" t="s">
        <v>2515</v>
      </c>
      <c r="U45" s="152">
        <v>3.681</v>
      </c>
      <c r="V45" s="152">
        <v>549</v>
      </c>
      <c r="W45" s="152">
        <v>2020.8679999999999</v>
      </c>
      <c r="X45" s="175">
        <v>0</v>
      </c>
      <c r="Y45" s="165">
        <v>1.1086932531132901E-2</v>
      </c>
      <c r="Z45" s="165">
        <v>1.74188813584946E-3</v>
      </c>
    </row>
    <row r="46" spans="1:26">
      <c r="A46" s="2" t="s">
        <v>26</v>
      </c>
      <c r="B46" s="2">
        <v>419</v>
      </c>
      <c r="C46" s="2" t="s">
        <v>2657</v>
      </c>
      <c r="D46" s="2" t="s">
        <v>2658</v>
      </c>
      <c r="E46" s="2" t="s">
        <v>316</v>
      </c>
      <c r="F46" s="2" t="s">
        <v>2659</v>
      </c>
      <c r="G46" s="2">
        <v>401311183</v>
      </c>
      <c r="H46" s="2" t="s">
        <v>34</v>
      </c>
      <c r="I46" s="2" t="s">
        <v>1031</v>
      </c>
      <c r="J46" s="2" t="s">
        <v>838</v>
      </c>
      <c r="K46" s="2" t="s">
        <v>105</v>
      </c>
      <c r="L46" s="2" t="s">
        <v>223</v>
      </c>
      <c r="M46" s="2" t="s">
        <v>31</v>
      </c>
      <c r="N46" s="2" t="s">
        <v>106</v>
      </c>
      <c r="O46" s="2" t="s">
        <v>143</v>
      </c>
      <c r="P46" t="s">
        <v>2540</v>
      </c>
      <c r="Q46" s="2" t="s">
        <v>110</v>
      </c>
      <c r="R46" s="2" t="s">
        <v>898</v>
      </c>
      <c r="S46" s="2" t="s">
        <v>2486</v>
      </c>
      <c r="T46" s="2" t="s">
        <v>2660</v>
      </c>
      <c r="U46" s="152">
        <v>3.681</v>
      </c>
      <c r="V46" s="152">
        <v>2188.6239999999998</v>
      </c>
      <c r="W46" s="152">
        <v>8056.3239999999996</v>
      </c>
      <c r="X46" s="175">
        <v>0</v>
      </c>
      <c r="Y46" s="165">
        <v>4.4198779380274403E-2</v>
      </c>
      <c r="Z46" s="165">
        <v>6.9441506210429398E-3</v>
      </c>
    </row>
    <row r="47" spans="1:26">
      <c r="A47" s="2" t="s">
        <v>26</v>
      </c>
      <c r="B47" s="2">
        <v>419</v>
      </c>
      <c r="C47" s="2" t="s">
        <v>2624</v>
      </c>
      <c r="D47" s="2" t="s">
        <v>2625</v>
      </c>
      <c r="E47" s="2" t="s">
        <v>1326</v>
      </c>
      <c r="F47" s="2" t="s">
        <v>2661</v>
      </c>
      <c r="G47" s="2">
        <v>620104341</v>
      </c>
      <c r="H47" s="2" t="s">
        <v>34</v>
      </c>
      <c r="I47" s="2" t="s">
        <v>1031</v>
      </c>
      <c r="J47" s="2" t="s">
        <v>573</v>
      </c>
      <c r="K47" s="2" t="s">
        <v>105</v>
      </c>
      <c r="N47" s="2" t="s">
        <v>298</v>
      </c>
      <c r="O47" s="2" t="s">
        <v>143</v>
      </c>
      <c r="P47" t="s">
        <v>2662</v>
      </c>
      <c r="Q47" s="2" t="s">
        <v>110</v>
      </c>
      <c r="R47" s="2" t="s">
        <v>107</v>
      </c>
      <c r="S47" s="2" t="s">
        <v>2486</v>
      </c>
      <c r="T47" s="2" t="s">
        <v>2628</v>
      </c>
      <c r="U47" s="152">
        <v>3.681</v>
      </c>
      <c r="V47" s="152">
        <v>283.06599999999997</v>
      </c>
      <c r="W47" s="152">
        <v>1041.9659999999999</v>
      </c>
      <c r="X47" s="175">
        <v>0</v>
      </c>
      <c r="Y47" s="165">
        <v>5.7164580540902199E-3</v>
      </c>
      <c r="Z47" s="165">
        <v>8.9812312247230304E-4</v>
      </c>
    </row>
    <row r="1048574" spans="12:12">
      <c r="L1048574" s="23"/>
    </row>
  </sheetData>
  <sheetProtection formatColumns="0"/>
  <customSheetViews>
    <customSheetView guid="{AE318230-F718-49FC-82EB-7CAC3DCD05F1}" showGridLines="0" hiddenRows="1" topLeftCell="P1">
      <selection activeCell="Z2" sqref="Z2"/>
      <pageMargins left="0.7" right="0.7" top="0.75" bottom="0.75" header="0.3" footer="0.3"/>
    </customSheetView>
  </customSheetViews>
  <dataValidations count="10">
    <dataValidation type="list" allowBlank="1" showInputMessage="1" showErrorMessage="1" sqref="J2:J20" xr:uid="{00000000-0002-0000-1300-000000000000}">
      <formula1>Fund_Strategy</formula1>
    </dataValidation>
    <dataValidation type="list" allowBlank="1" showInputMessage="1" showErrorMessage="1" sqref="K2:K20" xr:uid="{00000000-0002-0000-1300-000001000000}">
      <formula1>israel_abroad</formula1>
    </dataValidation>
    <dataValidation type="list" allowBlank="1" showInputMessage="1" showErrorMessage="1" sqref="O2:O20" xr:uid="{00000000-0002-0000-1300-000002000000}">
      <formula1>Holding_interest</formula1>
    </dataValidation>
    <dataValidation type="list" allowBlank="1" showInputMessage="1" showErrorMessage="1" sqref="R2:R20" xr:uid="{00000000-0002-0000-1300-000003000000}">
      <formula1>Valuation</formula1>
    </dataValidation>
    <dataValidation type="list" allowBlank="1" showInputMessage="1" showErrorMessage="1" sqref="S2:S20" xr:uid="{00000000-0002-0000-1300-000004000000}">
      <formula1>Dependence_Independence</formula1>
    </dataValidation>
    <dataValidation type="list" allowBlank="1" showInputMessage="1" showErrorMessage="1" sqref="L2:M20" xr:uid="{00000000-0002-0000-1300-000005000000}">
      <formula1>Country_list</formula1>
    </dataValidation>
    <dataValidation type="list" allowBlank="1" showInputMessage="1" showErrorMessage="1" sqref="L1048574:L1048576" xr:uid="{00000000-0002-0000-1300-000006000000}">
      <formula1>Country</formula1>
    </dataValidation>
    <dataValidation type="list" allowBlank="1" showInputMessage="1" showErrorMessage="1" sqref="E2:E20" xr:uid="{00000000-0002-0000-1300-000007000000}">
      <formula1>Issuer_Number_Fund</formula1>
    </dataValidation>
    <dataValidation type="list" allowBlank="1" showInputMessage="1" showErrorMessage="1" sqref="H2:H20" xr:uid="{00000000-0002-0000-1300-000008000000}">
      <formula1>Type_of_Security_ID_Fund</formula1>
    </dataValidation>
    <dataValidation type="list" allowBlank="1" showInputMessage="1" showErrorMessage="1" sqref="N2:N20" xr:uid="{00000000-0002-0000-1300-000009000000}">
      <formula1>Country_list_funds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300-00000A000000}">
          <x14:formula1>
            <xm:f>'אפשרויות בחירה'!$C$956:$C$963</xm:f>
          </x14:formula1>
          <xm:sqref>I2:I24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B24"/>
  <sheetViews>
    <sheetView rightToLeft="1" zoomScale="70" zoomScaleNormal="70" workbookViewId="0">
      <selection activeCell="A38" sqref="A38"/>
    </sheetView>
  </sheetViews>
  <sheetFormatPr defaultColWidth="9" defaultRowHeight="14.25"/>
  <cols>
    <col min="1" max="4" width="11.625" style="2" customWidth="1"/>
    <col min="5" max="5" width="11.625" style="4" customWidth="1"/>
    <col min="6" max="10" width="11.625" style="2" customWidth="1"/>
    <col min="11" max="11" width="11.625" style="4" customWidth="1"/>
    <col min="12" max="29" width="11.625" style="2" customWidth="1"/>
    <col min="30" max="30" width="9" style="2" customWidth="1"/>
    <col min="31" max="16384" width="9" style="2"/>
  </cols>
  <sheetData>
    <row r="1" spans="1:28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6</v>
      </c>
      <c r="J1" s="22" t="s">
        <v>7</v>
      </c>
      <c r="K1" s="22" t="s">
        <v>329</v>
      </c>
      <c r="L1" s="22" t="s">
        <v>1124</v>
      </c>
      <c r="M1" s="22" t="s">
        <v>154</v>
      </c>
      <c r="N1" s="22" t="s">
        <v>1125</v>
      </c>
      <c r="O1" s="22" t="s">
        <v>129</v>
      </c>
      <c r="P1" s="22" t="s">
        <v>162</v>
      </c>
      <c r="Q1" s="22" t="s">
        <v>11</v>
      </c>
      <c r="R1" s="22" t="s">
        <v>155</v>
      </c>
      <c r="S1" s="22" t="s">
        <v>156</v>
      </c>
      <c r="T1" s="22" t="s">
        <v>138</v>
      </c>
      <c r="U1" s="22" t="s">
        <v>1126</v>
      </c>
      <c r="V1" s="22" t="s">
        <v>1127</v>
      </c>
      <c r="W1" s="22" t="s">
        <v>17</v>
      </c>
      <c r="X1" s="22" t="s">
        <v>19</v>
      </c>
      <c r="Y1" s="22" t="s">
        <v>18</v>
      </c>
      <c r="Z1" s="22" t="s">
        <v>20</v>
      </c>
      <c r="AA1" s="164" t="s">
        <v>24</v>
      </c>
      <c r="AB1" s="164" t="s">
        <v>25</v>
      </c>
    </row>
    <row r="2" spans="1:28">
      <c r="A2" s="23" t="s">
        <v>26</v>
      </c>
      <c r="B2" s="23">
        <v>419</v>
      </c>
      <c r="C2" s="23" t="s">
        <v>1334</v>
      </c>
      <c r="D2" s="23" t="s">
        <v>1335</v>
      </c>
      <c r="E2" s="21" t="s">
        <v>34</v>
      </c>
      <c r="F2" s="23" t="s">
        <v>1336</v>
      </c>
      <c r="G2" s="23" t="s">
        <v>1337</v>
      </c>
      <c r="H2" s="23" t="s">
        <v>34</v>
      </c>
      <c r="I2" s="21" t="s">
        <v>105</v>
      </c>
      <c r="J2" s="21" t="s">
        <v>106</v>
      </c>
      <c r="K2" s="23" t="s">
        <v>107</v>
      </c>
      <c r="L2" s="23" t="s">
        <v>107</v>
      </c>
      <c r="M2" s="23" t="s">
        <v>107</v>
      </c>
      <c r="N2" s="23" t="s">
        <v>1338</v>
      </c>
      <c r="O2" s="23" t="s">
        <v>143</v>
      </c>
      <c r="P2" s="23" t="s">
        <v>1339</v>
      </c>
      <c r="Q2" s="21" t="s">
        <v>110</v>
      </c>
      <c r="R2" s="23" t="s">
        <v>107</v>
      </c>
      <c r="S2" s="23" t="s">
        <v>902</v>
      </c>
      <c r="T2" s="23" t="s">
        <v>1333</v>
      </c>
      <c r="U2" s="154">
        <v>0</v>
      </c>
      <c r="V2" s="154">
        <v>0</v>
      </c>
      <c r="W2" s="154">
        <v>21978</v>
      </c>
      <c r="X2" s="154">
        <v>1.52</v>
      </c>
      <c r="Y2" s="154">
        <v>3.681</v>
      </c>
      <c r="Z2" s="154">
        <v>122.97</v>
      </c>
      <c r="AA2" s="169">
        <v>1</v>
      </c>
      <c r="AB2" s="169">
        <v>1.05993639288248E-4</v>
      </c>
    </row>
    <row r="3" spans="1:28">
      <c r="A3" s="23"/>
      <c r="B3" s="23"/>
      <c r="C3" s="23"/>
      <c r="D3" s="23"/>
      <c r="E3" s="21"/>
      <c r="F3" s="23"/>
      <c r="G3" s="23"/>
      <c r="H3" s="23"/>
      <c r="I3" s="21"/>
      <c r="J3" s="21"/>
      <c r="K3" s="23"/>
      <c r="L3" s="23"/>
      <c r="M3" s="23"/>
      <c r="N3" s="23"/>
      <c r="O3" s="23"/>
      <c r="P3" s="23"/>
      <c r="Q3" s="21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>
      <c r="A4" s="23"/>
      <c r="B4" s="23"/>
      <c r="C4" s="23"/>
      <c r="D4" s="23"/>
      <c r="E4" s="21"/>
      <c r="F4" s="23"/>
      <c r="G4" s="23"/>
      <c r="H4" s="23"/>
      <c r="I4" s="21"/>
      <c r="J4" s="21"/>
      <c r="K4" s="23"/>
      <c r="L4" s="23"/>
      <c r="M4" s="23"/>
      <c r="N4" s="23"/>
      <c r="O4" s="23"/>
      <c r="P4" s="23"/>
      <c r="Q4" s="21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>
      <c r="A5" s="23"/>
      <c r="B5" s="23"/>
      <c r="C5" s="23"/>
      <c r="D5" s="23"/>
      <c r="E5" s="21"/>
      <c r="F5" s="23"/>
      <c r="G5" s="23"/>
      <c r="H5" s="23"/>
      <c r="I5" s="21"/>
      <c r="J5" s="21"/>
      <c r="K5" s="23"/>
      <c r="L5" s="23"/>
      <c r="M5" s="23"/>
      <c r="N5" s="23"/>
      <c r="O5" s="23"/>
      <c r="P5" s="23"/>
      <c r="Q5" s="21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>
      <c r="A6" s="23"/>
      <c r="B6" s="23"/>
      <c r="C6" s="23"/>
      <c r="D6" s="23"/>
      <c r="E6" s="21"/>
      <c r="F6" s="23"/>
      <c r="G6" s="23"/>
      <c r="H6" s="23"/>
      <c r="I6" s="21"/>
      <c r="J6" s="21"/>
      <c r="K6" s="23"/>
      <c r="L6" s="23"/>
      <c r="M6" s="23"/>
      <c r="N6" s="23"/>
      <c r="O6" s="23"/>
      <c r="P6" s="23"/>
      <c r="Q6" s="21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>
      <c r="A7" s="23"/>
      <c r="B7" s="23"/>
      <c r="C7" s="23"/>
      <c r="D7" s="23"/>
      <c r="E7" s="21"/>
      <c r="F7" s="23"/>
      <c r="G7" s="23"/>
      <c r="H7" s="23"/>
      <c r="I7" s="21"/>
      <c r="J7" s="21"/>
      <c r="K7" s="23"/>
      <c r="L7" s="23"/>
      <c r="M7" s="23"/>
      <c r="N7" s="23"/>
      <c r="O7" s="23"/>
      <c r="P7" s="23"/>
      <c r="Q7" s="2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>
      <c r="A8" s="23"/>
      <c r="B8" s="23"/>
      <c r="C8" s="23"/>
      <c r="D8" s="23"/>
      <c r="E8" s="21"/>
      <c r="F8" s="23"/>
      <c r="G8" s="23"/>
      <c r="H8" s="23"/>
      <c r="I8" s="21"/>
      <c r="J8" s="21"/>
      <c r="K8" s="23"/>
      <c r="L8" s="23"/>
      <c r="M8" s="23"/>
      <c r="N8" s="23"/>
      <c r="O8" s="23"/>
      <c r="P8" s="23"/>
      <c r="Q8" s="21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>
      <c r="A9" s="23"/>
      <c r="B9" s="23"/>
      <c r="C9" s="23"/>
      <c r="D9" s="23"/>
      <c r="E9" s="21"/>
      <c r="F9" s="23"/>
      <c r="G9" s="23"/>
      <c r="H9" s="23"/>
      <c r="I9" s="21"/>
      <c r="J9" s="21"/>
      <c r="K9" s="23"/>
      <c r="L9" s="23"/>
      <c r="M9" s="23"/>
      <c r="N9" s="23"/>
      <c r="O9" s="23"/>
      <c r="P9" s="23"/>
      <c r="Q9" s="21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>
      <c r="A10" s="23"/>
      <c r="B10" s="23"/>
      <c r="C10" s="23"/>
      <c r="D10" s="23"/>
      <c r="E10" s="21"/>
      <c r="F10" s="23"/>
      <c r="G10" s="23"/>
      <c r="H10" s="23"/>
      <c r="I10" s="21"/>
      <c r="J10" s="21"/>
      <c r="K10" s="23"/>
      <c r="L10" s="23"/>
      <c r="M10" s="23"/>
      <c r="N10" s="23"/>
      <c r="O10" s="23"/>
      <c r="P10" s="23"/>
      <c r="Q10" s="21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8">
      <c r="A11" s="23"/>
      <c r="B11" s="23"/>
      <c r="C11" s="23"/>
      <c r="D11" s="23"/>
      <c r="E11" s="21"/>
      <c r="F11" s="23"/>
      <c r="G11" s="23"/>
      <c r="H11" s="23"/>
      <c r="I11" s="21"/>
      <c r="J11" s="21"/>
      <c r="K11" s="23"/>
      <c r="L11" s="23"/>
      <c r="M11" s="23"/>
      <c r="N11" s="23"/>
      <c r="O11" s="23"/>
      <c r="P11" s="23"/>
      <c r="Q11" s="21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>
      <c r="A12" s="23"/>
      <c r="B12" s="23"/>
      <c r="C12" s="23"/>
      <c r="D12" s="23"/>
      <c r="E12" s="21"/>
      <c r="F12" s="23"/>
      <c r="G12" s="23"/>
      <c r="H12" s="23"/>
      <c r="I12" s="21"/>
      <c r="J12" s="21"/>
      <c r="K12" s="23"/>
      <c r="L12" s="23"/>
      <c r="M12" s="23"/>
      <c r="N12" s="23"/>
      <c r="O12" s="23"/>
      <c r="P12" s="23"/>
      <c r="Q12" s="21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>
      <c r="A13" s="23"/>
      <c r="B13" s="23"/>
      <c r="C13" s="23"/>
      <c r="D13" s="23"/>
      <c r="E13" s="21"/>
      <c r="F13" s="23"/>
      <c r="G13" s="23"/>
      <c r="H13" s="23"/>
      <c r="I13" s="21"/>
      <c r="J13" s="21"/>
      <c r="K13" s="23"/>
      <c r="L13" s="23"/>
      <c r="M13" s="23"/>
      <c r="N13" s="23"/>
      <c r="O13" s="23"/>
      <c r="P13" s="23"/>
      <c r="Q13" s="21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>
      <c r="A14" s="23"/>
      <c r="B14" s="23"/>
      <c r="C14" s="23"/>
      <c r="D14" s="23"/>
      <c r="E14" s="21"/>
      <c r="F14" s="23"/>
      <c r="G14" s="23"/>
      <c r="H14" s="23"/>
      <c r="I14" s="21"/>
      <c r="J14" s="21"/>
      <c r="K14" s="23"/>
      <c r="L14" s="23"/>
      <c r="M14" s="23"/>
      <c r="N14" s="23"/>
      <c r="O14" s="23"/>
      <c r="P14" s="23"/>
      <c r="Q14" s="21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>
      <c r="A15" s="23"/>
      <c r="B15" s="23"/>
      <c r="C15" s="23"/>
      <c r="D15" s="23"/>
      <c r="E15" s="21"/>
      <c r="F15" s="23"/>
      <c r="G15" s="23"/>
      <c r="H15" s="23"/>
      <c r="I15" s="21"/>
      <c r="J15" s="21"/>
      <c r="K15" s="23"/>
      <c r="L15" s="23"/>
      <c r="M15" s="23"/>
      <c r="N15" s="23"/>
      <c r="O15" s="23"/>
      <c r="P15" s="23"/>
      <c r="Q15" s="21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>
      <c r="A16" s="23"/>
      <c r="B16" s="23"/>
      <c r="C16" s="23"/>
      <c r="D16" s="23"/>
      <c r="E16" s="21"/>
      <c r="F16" s="23"/>
      <c r="G16" s="23"/>
      <c r="H16" s="23"/>
      <c r="I16" s="21"/>
      <c r="J16" s="21"/>
      <c r="K16" s="23"/>
      <c r="L16" s="23"/>
      <c r="M16" s="23"/>
      <c r="N16" s="23"/>
      <c r="O16" s="23"/>
      <c r="P16" s="23"/>
      <c r="Q16" s="21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>
      <c r="A17" s="23"/>
      <c r="B17" s="23"/>
      <c r="C17" s="23"/>
      <c r="D17" s="23"/>
      <c r="E17" s="21"/>
      <c r="F17" s="23"/>
      <c r="G17" s="23"/>
      <c r="H17" s="23"/>
      <c r="I17" s="21"/>
      <c r="J17" s="21"/>
      <c r="K17" s="23"/>
      <c r="L17" s="23"/>
      <c r="M17" s="23"/>
      <c r="N17" s="23"/>
      <c r="O17" s="23"/>
      <c r="P17" s="23"/>
      <c r="Q17" s="21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>
      <c r="A18" s="23"/>
      <c r="B18" s="23"/>
      <c r="C18" s="23"/>
      <c r="D18" s="23"/>
      <c r="E18" s="21"/>
      <c r="F18" s="23"/>
      <c r="G18" s="23"/>
      <c r="H18" s="23"/>
      <c r="I18" s="21"/>
      <c r="J18" s="21"/>
      <c r="K18" s="23"/>
      <c r="L18" s="23"/>
      <c r="M18" s="23"/>
      <c r="N18" s="23"/>
      <c r="O18" s="23"/>
      <c r="P18" s="23"/>
      <c r="Q18" s="21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>
      <c r="A19" s="23"/>
      <c r="B19" s="23"/>
      <c r="C19" s="23"/>
      <c r="D19" s="23"/>
      <c r="E19" s="21"/>
      <c r="F19" s="23"/>
      <c r="G19" s="23"/>
      <c r="H19" s="23"/>
      <c r="I19" s="21"/>
      <c r="J19" s="21"/>
      <c r="K19" s="23"/>
      <c r="L19" s="23"/>
      <c r="M19" s="23"/>
      <c r="N19" s="23"/>
      <c r="O19" s="23"/>
      <c r="P19" s="23"/>
      <c r="Q19" s="21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>
      <c r="E20" s="21"/>
      <c r="H20" s="23"/>
      <c r="I20" s="21"/>
      <c r="J20" s="21"/>
      <c r="K20" s="23"/>
      <c r="M20" s="23"/>
      <c r="O20" s="23"/>
      <c r="S20" s="23"/>
    </row>
    <row r="24" spans="1:28">
      <c r="K24" s="2"/>
    </row>
  </sheetData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0">
    <dataValidation type="list" allowBlank="1" showInputMessage="1" showErrorMessage="1" sqref="I2:I20" xr:uid="{00000000-0002-0000-1400-000000000000}">
      <formula1>israel_abroad</formula1>
    </dataValidation>
    <dataValidation type="list" allowBlank="1" showInputMessage="1" showErrorMessage="1" sqref="O2:O20" xr:uid="{00000000-0002-0000-1400-000001000000}">
      <formula1>Holding_interest</formula1>
    </dataValidation>
    <dataValidation type="list" allowBlank="1" showInputMessage="1" showErrorMessage="1" sqref="R2:R19" xr:uid="{00000000-0002-0000-1400-000002000000}">
      <formula1>Valuation</formula1>
    </dataValidation>
    <dataValidation type="list" allowBlank="1" showInputMessage="1" showErrorMessage="1" sqref="S2:S20" xr:uid="{00000000-0002-0000-1400-000003000000}">
      <formula1>Dependence_Independence</formula1>
    </dataValidation>
    <dataValidation type="list" allowBlank="1" showInputMessage="1" showErrorMessage="1" sqref="J2:J20" xr:uid="{00000000-0002-0000-1400-000004000000}">
      <formula1>Country_list</formula1>
    </dataValidation>
    <dataValidation type="list" allowBlank="1" showInputMessage="1" showErrorMessage="1" sqref="H2:H20" xr:uid="{00000000-0002-0000-1400-000005000000}">
      <formula1>Type_of_Security_ID</formula1>
    </dataValidation>
    <dataValidation type="list" allowBlank="1" showInputMessage="1" showErrorMessage="1" sqref="E2" xr:uid="{00000000-0002-0000-1400-000006000000}">
      <formula1>Issuer_Number_Type_3</formula1>
    </dataValidation>
    <dataValidation type="list" allowBlank="1" showInputMessage="1" showErrorMessage="1" sqref="E3:E20" xr:uid="{00000000-0002-0000-1400-000007000000}">
      <formula1>Issuer_Number_Type_2</formula1>
    </dataValidation>
    <dataValidation type="list" allowBlank="1" showInputMessage="1" showErrorMessage="1" sqref="M2:M20" xr:uid="{00000000-0002-0000-1400-000008000000}">
      <formula1>Industry_Sector</formula1>
    </dataValidation>
    <dataValidation type="list" allowBlank="1" showInputMessage="1" showErrorMessage="1" sqref="K2:K20" xr:uid="{00000000-0002-0000-1400-000009000000}">
      <formula1>tradeable_status_warrants_v2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B20"/>
  <sheetViews>
    <sheetView rightToLeft="1" zoomScale="70" zoomScaleNormal="70" workbookViewId="0"/>
  </sheetViews>
  <sheetFormatPr defaultColWidth="9" defaultRowHeight="14.25"/>
  <cols>
    <col min="1" max="4" width="11.625" style="2" customWidth="1"/>
    <col min="5" max="5" width="11.625" style="4" customWidth="1"/>
    <col min="6" max="29" width="11.625" style="2" customWidth="1"/>
    <col min="30" max="30" width="9" style="2" customWidth="1"/>
    <col min="31" max="16384" width="9" style="2"/>
  </cols>
  <sheetData>
    <row r="1" spans="1:28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154</v>
      </c>
      <c r="M1" s="22" t="s">
        <v>177</v>
      </c>
      <c r="N1" s="22" t="s">
        <v>1125</v>
      </c>
      <c r="O1" s="22" t="s">
        <v>129</v>
      </c>
      <c r="P1" s="22" t="s">
        <v>162</v>
      </c>
      <c r="Q1" s="22" t="s">
        <v>11</v>
      </c>
      <c r="R1" s="22" t="s">
        <v>155</v>
      </c>
      <c r="S1" s="22" t="s">
        <v>156</v>
      </c>
      <c r="T1" s="22" t="s">
        <v>138</v>
      </c>
      <c r="U1" s="22" t="s">
        <v>1126</v>
      </c>
      <c r="V1" s="22" t="s">
        <v>1127</v>
      </c>
      <c r="W1" s="22" t="s">
        <v>17</v>
      </c>
      <c r="X1" s="22" t="s">
        <v>19</v>
      </c>
      <c r="Y1" s="22" t="s">
        <v>18</v>
      </c>
      <c r="Z1" s="22" t="s">
        <v>1358</v>
      </c>
      <c r="AA1" s="22" t="s">
        <v>24</v>
      </c>
      <c r="AB1" s="22" t="s">
        <v>25</v>
      </c>
    </row>
    <row r="2" spans="1:28">
      <c r="A2" s="23"/>
      <c r="B2" s="23"/>
      <c r="C2" s="23"/>
      <c r="D2" s="23"/>
      <c r="E2" s="21"/>
      <c r="F2" s="23"/>
      <c r="G2" s="23"/>
      <c r="H2" s="23"/>
      <c r="I2" s="23"/>
      <c r="J2" s="21"/>
      <c r="K2" s="21"/>
      <c r="L2" s="23"/>
      <c r="M2" s="23"/>
      <c r="N2" s="23"/>
      <c r="O2" s="23"/>
      <c r="P2" s="23"/>
      <c r="Q2" s="21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>
      <c r="A3" s="23"/>
      <c r="B3" s="23"/>
      <c r="C3" s="23"/>
      <c r="D3" s="23"/>
      <c r="E3" s="21"/>
      <c r="F3" s="23"/>
      <c r="G3" s="23"/>
      <c r="H3" s="23"/>
      <c r="I3" s="23"/>
      <c r="J3" s="21"/>
      <c r="K3" s="21"/>
      <c r="L3" s="23"/>
      <c r="M3" s="23"/>
      <c r="N3" s="23"/>
      <c r="O3" s="23"/>
      <c r="P3" s="23"/>
      <c r="Q3" s="21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>
      <c r="A4" s="23"/>
      <c r="B4" s="23"/>
      <c r="C4" s="23"/>
      <c r="D4" s="23"/>
      <c r="E4" s="21"/>
      <c r="F4" s="23"/>
      <c r="G4" s="23"/>
      <c r="H4" s="23"/>
      <c r="I4" s="23"/>
      <c r="J4" s="21"/>
      <c r="K4" s="21"/>
      <c r="L4" s="23"/>
      <c r="M4" s="23"/>
      <c r="N4" s="23"/>
      <c r="O4" s="23"/>
      <c r="P4" s="23"/>
      <c r="Q4" s="21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>
      <c r="A5" s="23"/>
      <c r="B5" s="23"/>
      <c r="C5" s="23"/>
      <c r="D5" s="23"/>
      <c r="E5" s="21"/>
      <c r="F5" s="23"/>
      <c r="G5" s="23"/>
      <c r="H5" s="23"/>
      <c r="I5" s="23"/>
      <c r="J5" s="21"/>
      <c r="K5" s="21"/>
      <c r="L5" s="23"/>
      <c r="M5" s="23"/>
      <c r="N5" s="23"/>
      <c r="O5" s="23"/>
      <c r="P5" s="23"/>
      <c r="Q5" s="21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>
      <c r="A6" s="23"/>
      <c r="B6" s="23"/>
      <c r="C6" s="23"/>
      <c r="D6" s="23"/>
      <c r="E6" s="21"/>
      <c r="F6" s="23"/>
      <c r="G6" s="23"/>
      <c r="H6" s="23"/>
      <c r="I6" s="23"/>
      <c r="J6" s="21"/>
      <c r="K6" s="21"/>
      <c r="L6" s="23"/>
      <c r="M6" s="23"/>
      <c r="N6" s="23"/>
      <c r="O6" s="23"/>
      <c r="P6" s="23"/>
      <c r="Q6" s="21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>
      <c r="A7" s="23"/>
      <c r="B7" s="23"/>
      <c r="C7" s="23"/>
      <c r="D7" s="23"/>
      <c r="E7" s="21"/>
      <c r="F7" s="23"/>
      <c r="G7" s="23"/>
      <c r="H7" s="23"/>
      <c r="I7" s="23"/>
      <c r="J7" s="21"/>
      <c r="K7" s="21"/>
      <c r="L7" s="23"/>
      <c r="M7" s="23"/>
      <c r="N7" s="23"/>
      <c r="O7" s="23"/>
      <c r="P7" s="23"/>
      <c r="Q7" s="2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>
      <c r="A8" s="23"/>
      <c r="B8" s="23"/>
      <c r="C8" s="23"/>
      <c r="D8" s="23"/>
      <c r="E8" s="21"/>
      <c r="F8" s="23"/>
      <c r="G8" s="23"/>
      <c r="H8" s="23"/>
      <c r="I8" s="23"/>
      <c r="J8" s="21"/>
      <c r="K8" s="21"/>
      <c r="L8" s="23"/>
      <c r="M8" s="23"/>
      <c r="N8" s="23"/>
      <c r="O8" s="23"/>
      <c r="P8" s="23"/>
      <c r="Q8" s="21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>
      <c r="A9" s="23"/>
      <c r="B9" s="23"/>
      <c r="C9" s="23"/>
      <c r="D9" s="23"/>
      <c r="E9" s="21"/>
      <c r="F9" s="23"/>
      <c r="G9" s="23"/>
      <c r="H9" s="23"/>
      <c r="I9" s="23"/>
      <c r="J9" s="21"/>
      <c r="K9" s="21"/>
      <c r="L9" s="23"/>
      <c r="M9" s="23"/>
      <c r="N9" s="23"/>
      <c r="O9" s="23"/>
      <c r="P9" s="23"/>
      <c r="Q9" s="21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>
      <c r="A10" s="23"/>
      <c r="B10" s="23"/>
      <c r="C10" s="23"/>
      <c r="D10" s="23"/>
      <c r="E10" s="21"/>
      <c r="F10" s="23"/>
      <c r="G10" s="23"/>
      <c r="H10" s="23"/>
      <c r="I10" s="23"/>
      <c r="J10" s="21"/>
      <c r="K10" s="21"/>
      <c r="L10" s="23"/>
      <c r="M10" s="23"/>
      <c r="N10" s="23"/>
      <c r="O10" s="23"/>
      <c r="P10" s="23"/>
      <c r="Q10" s="21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8">
      <c r="A11" s="23"/>
      <c r="B11" s="23"/>
      <c r="C11" s="23"/>
      <c r="D11" s="23"/>
      <c r="E11" s="21"/>
      <c r="F11" s="23"/>
      <c r="G11" s="23"/>
      <c r="H11" s="23"/>
      <c r="I11" s="23"/>
      <c r="J11" s="21"/>
      <c r="K11" s="21"/>
      <c r="L11" s="23"/>
      <c r="M11" s="23"/>
      <c r="N11" s="23"/>
      <c r="O11" s="23"/>
      <c r="P11" s="23"/>
      <c r="Q11" s="21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>
      <c r="A12" s="23"/>
      <c r="B12" s="23"/>
      <c r="C12" s="23"/>
      <c r="D12" s="23"/>
      <c r="E12" s="21"/>
      <c r="F12" s="23"/>
      <c r="G12" s="23"/>
      <c r="H12" s="23"/>
      <c r="I12" s="23"/>
      <c r="J12" s="21"/>
      <c r="K12" s="21"/>
      <c r="L12" s="23"/>
      <c r="M12" s="23"/>
      <c r="N12" s="23"/>
      <c r="O12" s="23"/>
      <c r="P12" s="23"/>
      <c r="Q12" s="21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>
      <c r="A13" s="23"/>
      <c r="B13" s="23"/>
      <c r="C13" s="23"/>
      <c r="D13" s="23"/>
      <c r="E13" s="21"/>
      <c r="F13" s="23"/>
      <c r="G13" s="23"/>
      <c r="H13" s="23"/>
      <c r="I13" s="23"/>
      <c r="J13" s="21"/>
      <c r="K13" s="21"/>
      <c r="L13" s="23"/>
      <c r="M13" s="23"/>
      <c r="N13" s="23"/>
      <c r="O13" s="23"/>
      <c r="P13" s="23"/>
      <c r="Q13" s="21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>
      <c r="A14" s="23"/>
      <c r="B14" s="23"/>
      <c r="C14" s="23"/>
      <c r="D14" s="23"/>
      <c r="E14" s="21"/>
      <c r="F14" s="23"/>
      <c r="G14" s="23"/>
      <c r="H14" s="23"/>
      <c r="I14" s="23"/>
      <c r="J14" s="21"/>
      <c r="K14" s="21"/>
      <c r="L14" s="23"/>
      <c r="M14" s="23"/>
      <c r="N14" s="23"/>
      <c r="O14" s="23"/>
      <c r="P14" s="23"/>
      <c r="Q14" s="21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>
      <c r="A15" s="23"/>
      <c r="B15" s="23"/>
      <c r="C15" s="23"/>
      <c r="D15" s="23"/>
      <c r="E15" s="21"/>
      <c r="F15" s="23"/>
      <c r="G15" s="23"/>
      <c r="H15" s="23"/>
      <c r="I15" s="23"/>
      <c r="J15" s="21"/>
      <c r="K15" s="21"/>
      <c r="L15" s="23"/>
      <c r="M15" s="23"/>
      <c r="N15" s="23"/>
      <c r="O15" s="23"/>
      <c r="P15" s="23"/>
      <c r="Q15" s="21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>
      <c r="A16" s="23"/>
      <c r="B16" s="23"/>
      <c r="C16" s="23"/>
      <c r="D16" s="23"/>
      <c r="E16" s="21"/>
      <c r="F16" s="23"/>
      <c r="G16" s="23"/>
      <c r="H16" s="23"/>
      <c r="I16" s="23"/>
      <c r="J16" s="21"/>
      <c r="K16" s="21"/>
      <c r="L16" s="23"/>
      <c r="M16" s="23"/>
      <c r="N16" s="23"/>
      <c r="O16" s="23"/>
      <c r="P16" s="23"/>
      <c r="Q16" s="21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>
      <c r="A17" s="23"/>
      <c r="B17" s="23"/>
      <c r="C17" s="23"/>
      <c r="D17" s="23"/>
      <c r="E17" s="21"/>
      <c r="F17" s="23"/>
      <c r="G17" s="23"/>
      <c r="H17" s="23"/>
      <c r="I17" s="23"/>
      <c r="J17" s="21"/>
      <c r="K17" s="21"/>
      <c r="L17" s="23"/>
      <c r="M17" s="23"/>
      <c r="N17" s="23"/>
      <c r="O17" s="23"/>
      <c r="P17" s="23"/>
      <c r="Q17" s="21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>
      <c r="A18" s="23"/>
      <c r="B18" s="23"/>
      <c r="C18" s="23"/>
      <c r="D18" s="23"/>
      <c r="E18" s="21"/>
      <c r="F18" s="23"/>
      <c r="G18" s="23"/>
      <c r="H18" s="23"/>
      <c r="I18" s="23"/>
      <c r="J18" s="21"/>
      <c r="K18" s="21"/>
      <c r="L18" s="23"/>
      <c r="M18" s="23"/>
      <c r="N18" s="23"/>
      <c r="O18" s="23"/>
      <c r="P18" s="23"/>
      <c r="Q18" s="21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>
      <c r="A19" s="23"/>
      <c r="B19" s="23"/>
      <c r="C19" s="23"/>
      <c r="D19" s="23"/>
      <c r="E19" s="21"/>
      <c r="F19" s="23"/>
      <c r="G19" s="23"/>
      <c r="H19" s="23"/>
      <c r="I19" s="23"/>
      <c r="J19" s="21"/>
      <c r="K19" s="21"/>
      <c r="L19" s="23"/>
      <c r="M19" s="23"/>
      <c r="N19" s="23"/>
      <c r="O19" s="23"/>
      <c r="P19" s="23"/>
      <c r="Q19" s="21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>
      <c r="E20" s="21"/>
      <c r="H20" s="23"/>
      <c r="I20" s="23"/>
      <c r="J20" s="21"/>
      <c r="K20" s="21"/>
      <c r="L20" s="23"/>
      <c r="M20" s="23"/>
      <c r="O20" s="23"/>
      <c r="R20" s="23"/>
      <c r="S20" s="23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0">
    <dataValidation type="list" allowBlank="1" showInputMessage="1" showErrorMessage="1" sqref="J2:J20" xr:uid="{00000000-0002-0000-1500-000000000000}">
      <formula1>israel_abroad</formula1>
    </dataValidation>
    <dataValidation type="list" allowBlank="1" showInputMessage="1" showErrorMessage="1" sqref="O2:O20" xr:uid="{00000000-0002-0000-1500-000001000000}">
      <formula1>Holding_interest</formula1>
    </dataValidation>
    <dataValidation type="list" allowBlank="1" showInputMessage="1" showErrorMessage="1" sqref="M2:M20" xr:uid="{00000000-0002-0000-1500-000002000000}">
      <formula1>Underlying_Asset</formula1>
    </dataValidation>
    <dataValidation type="list" allowBlank="1" showInputMessage="1" showErrorMessage="1" sqref="R2:R20" xr:uid="{00000000-0002-0000-1500-000003000000}">
      <formula1>Valuation</formula1>
    </dataValidation>
    <dataValidation type="list" allowBlank="1" showInputMessage="1" showErrorMessage="1" sqref="S2:S20" xr:uid="{00000000-0002-0000-1500-000004000000}">
      <formula1>Dependence_Independence</formula1>
    </dataValidation>
    <dataValidation type="list" allowBlank="1" showInputMessage="1" showErrorMessage="1" sqref="K2:K20" xr:uid="{00000000-0002-0000-1500-000005000000}">
      <formula1>Country_list</formula1>
    </dataValidation>
    <dataValidation type="list" allowBlank="1" showInputMessage="1" showErrorMessage="1" sqref="H2:H20" xr:uid="{00000000-0002-0000-1500-000006000000}">
      <formula1>Type_of_Security_ID</formula1>
    </dataValidation>
    <dataValidation type="list" allowBlank="1" showInputMessage="1" showErrorMessage="1" sqref="E3:E20" xr:uid="{00000000-0002-0000-1500-000007000000}">
      <formula1>Issuer_Number_Type_2</formula1>
    </dataValidation>
    <dataValidation type="list" allowBlank="1" showInputMessage="1" showErrorMessage="1" sqref="E2" xr:uid="{00000000-0002-0000-1500-000008000000}">
      <formula1>Issuer_Number_Type_3</formula1>
    </dataValidation>
    <dataValidation type="list" allowBlank="1" showInputMessage="1" showErrorMessage="1" sqref="L2:L20" xr:uid="{00000000-0002-0000-1500-000009000000}">
      <formula1>Industry_Sector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500-00000A000000}">
          <x14:formula1>
            <xm:f>'אפשרויות בחירה'!$C$964:$C$969</xm:f>
          </x14:formula1>
          <xm:sqref>I2:I20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O76"/>
  <sheetViews>
    <sheetView rightToLeft="1" tabSelected="1" zoomScale="70" zoomScaleNormal="70" workbookViewId="0">
      <selection activeCell="L43" sqref="L43"/>
    </sheetView>
  </sheetViews>
  <sheetFormatPr defaultColWidth="9" defaultRowHeight="14.25"/>
  <cols>
    <col min="1" max="2" width="11.625" style="11" customWidth="1"/>
    <col min="3" max="3" width="16.75" style="11" customWidth="1"/>
    <col min="4" max="4" width="16.25" style="11" customWidth="1"/>
    <col min="5" max="6" width="11.625" style="11" customWidth="1"/>
    <col min="7" max="8" width="14.75" style="11" bestFit="1" customWidth="1"/>
    <col min="9" max="10" width="11.625" style="11" customWidth="1"/>
    <col min="11" max="11" width="12.625" style="11" bestFit="1" customWidth="1"/>
    <col min="12" max="13" width="11.625" style="11" customWidth="1"/>
    <col min="14" max="15" width="14.25" style="11" bestFit="1" customWidth="1"/>
    <col min="16" max="33" width="11.625" style="11" customWidth="1"/>
    <col min="34" max="34" width="11.625" style="147" customWidth="1"/>
    <col min="35" max="39" width="11.625" style="11" customWidth="1"/>
    <col min="40" max="41" width="11.625" style="2" customWidth="1"/>
    <col min="42" max="42" width="9" style="11" customWidth="1"/>
    <col min="43" max="16384" width="9" style="11"/>
  </cols>
  <sheetData>
    <row r="1" spans="1:41" ht="66.75" customHeight="1">
      <c r="A1" s="22" t="s">
        <v>0</v>
      </c>
      <c r="B1" s="22" t="s">
        <v>1</v>
      </c>
      <c r="C1" s="22" t="s">
        <v>5</v>
      </c>
      <c r="D1" s="22" t="s">
        <v>1140</v>
      </c>
      <c r="E1" s="22" t="s">
        <v>1141</v>
      </c>
      <c r="F1" s="22" t="s">
        <v>18</v>
      </c>
      <c r="G1" s="22" t="s">
        <v>1142</v>
      </c>
      <c r="H1" s="22" t="s">
        <v>1143</v>
      </c>
      <c r="I1" s="22" t="s">
        <v>1144</v>
      </c>
      <c r="J1" s="22" t="s">
        <v>1145</v>
      </c>
      <c r="K1" s="22" t="s">
        <v>1146</v>
      </c>
      <c r="L1" s="22" t="s">
        <v>1147</v>
      </c>
      <c r="M1" s="22" t="s">
        <v>18</v>
      </c>
      <c r="N1" s="22" t="s">
        <v>1148</v>
      </c>
      <c r="O1" s="22" t="s">
        <v>1149</v>
      </c>
      <c r="P1" s="22" t="s">
        <v>1302</v>
      </c>
      <c r="Q1" s="22" t="s">
        <v>1303</v>
      </c>
      <c r="R1" s="22" t="s">
        <v>1304</v>
      </c>
      <c r="S1" s="22" t="s">
        <v>6</v>
      </c>
      <c r="T1" s="22" t="s">
        <v>7</v>
      </c>
      <c r="U1" s="22" t="s">
        <v>1153</v>
      </c>
      <c r="V1" s="22" t="s">
        <v>933</v>
      </c>
      <c r="W1" s="22" t="s">
        <v>940</v>
      </c>
      <c r="X1" s="22" t="s">
        <v>327</v>
      </c>
      <c r="Y1" s="22" t="s">
        <v>129</v>
      </c>
      <c r="Z1" s="22" t="s">
        <v>1154</v>
      </c>
      <c r="AA1" s="22" t="s">
        <v>1155</v>
      </c>
      <c r="AB1" s="22" t="s">
        <v>904</v>
      </c>
      <c r="AC1" s="22" t="s">
        <v>912</v>
      </c>
      <c r="AD1" s="22" t="s">
        <v>1156</v>
      </c>
      <c r="AE1" s="22" t="s">
        <v>930</v>
      </c>
      <c r="AF1" s="22" t="s">
        <v>915</v>
      </c>
      <c r="AG1" s="22" t="s">
        <v>926</v>
      </c>
      <c r="AH1" s="160" t="s">
        <v>1157</v>
      </c>
      <c r="AI1" s="22" t="s">
        <v>1158</v>
      </c>
      <c r="AJ1" s="22" t="s">
        <v>1159</v>
      </c>
      <c r="AK1" s="22" t="s">
        <v>955</v>
      </c>
      <c r="AL1" s="22" t="s">
        <v>1160</v>
      </c>
      <c r="AM1" s="22" t="s">
        <v>1161</v>
      </c>
      <c r="AN1" s="164" t="s">
        <v>24</v>
      </c>
      <c r="AO1" s="164" t="s">
        <v>25</v>
      </c>
    </row>
    <row r="2" spans="1:41">
      <c r="A2" s="12" t="s">
        <v>26</v>
      </c>
      <c r="B2" s="12" t="s">
        <v>26</v>
      </c>
      <c r="C2" s="12" t="s">
        <v>1051</v>
      </c>
      <c r="D2" s="179">
        <v>566989000000</v>
      </c>
      <c r="E2" s="12" t="s">
        <v>35</v>
      </c>
      <c r="F2" s="14">
        <v>1</v>
      </c>
      <c r="G2" s="14">
        <v>51170885.700000003</v>
      </c>
      <c r="H2" s="15">
        <v>51224832.549999997</v>
      </c>
      <c r="I2" s="159">
        <v>0.186083</v>
      </c>
      <c r="J2" s="15">
        <v>3.5686000000000002E-2</v>
      </c>
      <c r="K2" s="11" t="s">
        <v>1305</v>
      </c>
      <c r="L2" s="12" t="s">
        <v>1187</v>
      </c>
      <c r="M2" s="159">
        <v>3.98</v>
      </c>
      <c r="N2" s="159">
        <v>-12847000</v>
      </c>
      <c r="O2" s="159">
        <v>-12847000</v>
      </c>
      <c r="P2" s="159">
        <v>-1.183E-2</v>
      </c>
      <c r="Q2" s="159">
        <v>0.17314499999999999</v>
      </c>
      <c r="R2" s="14">
        <v>53.946849999999998</v>
      </c>
      <c r="S2" s="11" t="s">
        <v>31</v>
      </c>
      <c r="T2" s="21" t="s">
        <v>31</v>
      </c>
      <c r="U2" s="12" t="s">
        <v>751</v>
      </c>
      <c r="V2" s="12" t="s">
        <v>935</v>
      </c>
      <c r="W2" s="11" t="s">
        <v>949</v>
      </c>
      <c r="X2" s="12" t="s">
        <v>1306</v>
      </c>
      <c r="Y2" s="12" t="s">
        <v>143</v>
      </c>
      <c r="Z2" s="1" t="s">
        <v>1307</v>
      </c>
      <c r="AA2" s="27" t="s">
        <v>1308</v>
      </c>
      <c r="AB2" s="12" t="s">
        <v>911</v>
      </c>
      <c r="AC2" s="12" t="s">
        <v>913</v>
      </c>
      <c r="AD2" s="12" t="s">
        <v>343</v>
      </c>
      <c r="AE2" s="12" t="s">
        <v>931</v>
      </c>
      <c r="AF2" s="12" t="s">
        <v>918</v>
      </c>
      <c r="AG2" s="12" t="s">
        <v>908</v>
      </c>
      <c r="AH2" s="173">
        <v>5.2982300000000003E-2</v>
      </c>
      <c r="AI2" s="14">
        <v>3.9830999999999999</v>
      </c>
      <c r="AJ2" s="11" t="s">
        <v>1309</v>
      </c>
      <c r="AK2" s="12" t="s">
        <v>143</v>
      </c>
      <c r="AL2" s="11" t="s">
        <v>143</v>
      </c>
      <c r="AM2" s="11" t="s">
        <v>1310</v>
      </c>
      <c r="AN2" s="169">
        <v>-3.4599609999999998</v>
      </c>
      <c r="AO2" s="169">
        <v>0</v>
      </c>
    </row>
    <row r="3" spans="1:41">
      <c r="A3" s="12" t="s">
        <v>26</v>
      </c>
      <c r="B3" s="12" t="s">
        <v>26</v>
      </c>
      <c r="C3" s="12" t="s">
        <v>1051</v>
      </c>
      <c r="D3" s="1" t="s">
        <v>1305</v>
      </c>
      <c r="E3" s="12" t="s">
        <v>35</v>
      </c>
      <c r="F3" s="14">
        <v>1</v>
      </c>
      <c r="G3" s="14">
        <v>221085475.69999999</v>
      </c>
      <c r="H3" s="15">
        <v>221031201.90000001</v>
      </c>
      <c r="I3" s="159">
        <v>0.80293400000000004</v>
      </c>
      <c r="J3" s="15">
        <v>0.15398200000000001</v>
      </c>
      <c r="K3" s="11" t="s">
        <v>1305</v>
      </c>
      <c r="L3" s="12" t="s">
        <v>110</v>
      </c>
      <c r="M3" s="159">
        <v>3.68</v>
      </c>
      <c r="N3" s="159">
        <v>-60224864</v>
      </c>
      <c r="O3" s="159">
        <v>-60224864</v>
      </c>
      <c r="P3" s="159">
        <v>-5.5458E-2</v>
      </c>
      <c r="Q3" s="159">
        <v>0.81167900000000004</v>
      </c>
      <c r="R3" s="14">
        <v>-54.273879999999998</v>
      </c>
      <c r="S3" s="11" t="s">
        <v>31</v>
      </c>
      <c r="T3" s="21" t="s">
        <v>31</v>
      </c>
      <c r="U3" s="12" t="s">
        <v>751</v>
      </c>
      <c r="V3" s="12" t="s">
        <v>935</v>
      </c>
      <c r="W3" s="11" t="s">
        <v>949</v>
      </c>
      <c r="X3" s="12" t="s">
        <v>1311</v>
      </c>
      <c r="Y3" s="12" t="s">
        <v>143</v>
      </c>
      <c r="Z3" s="1" t="s">
        <v>1307</v>
      </c>
      <c r="AA3" s="27" t="s">
        <v>1312</v>
      </c>
      <c r="AB3" s="12" t="s">
        <v>911</v>
      </c>
      <c r="AC3" s="12" t="s">
        <v>913</v>
      </c>
      <c r="AD3" s="12" t="s">
        <v>343</v>
      </c>
      <c r="AE3" s="12" t="s">
        <v>931</v>
      </c>
      <c r="AF3" s="12" t="s">
        <v>918</v>
      </c>
      <c r="AG3" s="12" t="s">
        <v>907</v>
      </c>
      <c r="AH3" s="173">
        <v>5.2982300000000003E-2</v>
      </c>
      <c r="AI3" s="14">
        <v>3.6709999999999998</v>
      </c>
      <c r="AJ3" s="12" t="s">
        <v>1309</v>
      </c>
      <c r="AK3" s="12" t="s">
        <v>143</v>
      </c>
      <c r="AL3" s="11" t="s">
        <v>143</v>
      </c>
      <c r="AM3" s="11" t="s">
        <v>1310</v>
      </c>
      <c r="AN3" s="169">
        <v>3.4809359999999998</v>
      </c>
      <c r="AO3" s="169">
        <v>0</v>
      </c>
    </row>
    <row r="4" spans="1:41">
      <c r="A4" s="12" t="s">
        <v>26</v>
      </c>
      <c r="B4" s="12" t="s">
        <v>26</v>
      </c>
      <c r="C4" s="12" t="s">
        <v>1051</v>
      </c>
      <c r="D4" s="1" t="s">
        <v>1313</v>
      </c>
      <c r="E4" s="12" t="s">
        <v>35</v>
      </c>
      <c r="F4" s="14">
        <v>1</v>
      </c>
      <c r="G4" s="14">
        <v>3038511</v>
      </c>
      <c r="H4" s="15">
        <v>3023246.28</v>
      </c>
      <c r="I4" s="159">
        <v>1.0982E-2</v>
      </c>
      <c r="J4" s="15">
        <v>2.1059999999999998E-3</v>
      </c>
      <c r="K4" s="11" t="s">
        <v>1313</v>
      </c>
      <c r="L4" s="12" t="s">
        <v>1186</v>
      </c>
      <c r="M4" s="159">
        <v>0</v>
      </c>
      <c r="N4" s="159">
        <v>-1126000</v>
      </c>
      <c r="O4" s="159">
        <v>-1126000</v>
      </c>
      <c r="P4" s="159">
        <v>-1.0369999999999999E-3</v>
      </c>
      <c r="Q4" s="159">
        <v>1.5176E-2</v>
      </c>
      <c r="R4" s="14">
        <v>-15.264720000000001</v>
      </c>
      <c r="S4" s="11" t="s">
        <v>31</v>
      </c>
      <c r="T4" s="21" t="s">
        <v>31</v>
      </c>
      <c r="U4" s="12" t="s">
        <v>751</v>
      </c>
      <c r="V4" s="12" t="s">
        <v>935</v>
      </c>
      <c r="W4" s="11" t="s">
        <v>949</v>
      </c>
      <c r="X4" s="12" t="s">
        <v>1314</v>
      </c>
      <c r="Y4" s="12" t="s">
        <v>143</v>
      </c>
      <c r="Z4" s="1" t="s">
        <v>1307</v>
      </c>
      <c r="AA4" s="27" t="s">
        <v>1315</v>
      </c>
      <c r="AB4" s="12" t="s">
        <v>911</v>
      </c>
      <c r="AC4" s="12" t="s">
        <v>913</v>
      </c>
      <c r="AD4" s="12" t="s">
        <v>343</v>
      </c>
      <c r="AE4" s="12" t="s">
        <v>931</v>
      </c>
      <c r="AF4" s="12" t="s">
        <v>918</v>
      </c>
      <c r="AG4" s="12" t="s">
        <v>905</v>
      </c>
      <c r="AH4" s="173">
        <v>5.2982300000000003E-2</v>
      </c>
      <c r="AI4" s="14">
        <v>2.6985000000000001</v>
      </c>
      <c r="AJ4" s="12" t="s">
        <v>1309</v>
      </c>
      <c r="AK4" s="12" t="s">
        <v>143</v>
      </c>
      <c r="AL4" s="11" t="s">
        <v>143</v>
      </c>
      <c r="AM4" s="11" t="s">
        <v>1310</v>
      </c>
      <c r="AN4" s="169">
        <v>0.97902500000000003</v>
      </c>
      <c r="AO4" s="169">
        <v>0</v>
      </c>
    </row>
    <row r="5" spans="1:41">
      <c r="A5" s="12" t="s">
        <v>26</v>
      </c>
      <c r="B5" s="12" t="s">
        <v>1316</v>
      </c>
      <c r="C5" s="12" t="s">
        <v>1051</v>
      </c>
      <c r="D5" s="1" t="s">
        <v>1305</v>
      </c>
      <c r="E5" s="12" t="s">
        <v>35</v>
      </c>
      <c r="F5" s="14">
        <v>1</v>
      </c>
      <c r="G5" s="14">
        <v>561617.1</v>
      </c>
      <c r="H5" s="15">
        <v>562209.18000000005</v>
      </c>
      <c r="I5" s="159">
        <v>0.177125</v>
      </c>
      <c r="J5" s="15">
        <v>3.6558E-2</v>
      </c>
      <c r="K5" s="11" t="s">
        <v>1305</v>
      </c>
      <c r="L5" s="12" t="s">
        <v>1187</v>
      </c>
      <c r="M5" s="159">
        <v>3.98</v>
      </c>
      <c r="N5" s="159">
        <v>-141000</v>
      </c>
      <c r="O5" s="159">
        <v>-141000</v>
      </c>
      <c r="P5" s="159">
        <v>-1.2435E-2</v>
      </c>
      <c r="Q5" s="159">
        <v>0.16298299999999999</v>
      </c>
      <c r="R5" s="14">
        <v>0.59208000000000005</v>
      </c>
      <c r="S5" s="11" t="s">
        <v>31</v>
      </c>
      <c r="T5" s="21" t="s">
        <v>31</v>
      </c>
      <c r="U5" s="12" t="s">
        <v>751</v>
      </c>
      <c r="V5" s="12" t="s">
        <v>935</v>
      </c>
      <c r="W5" s="11" t="s">
        <v>949</v>
      </c>
      <c r="X5" s="12" t="s">
        <v>1306</v>
      </c>
      <c r="Y5" s="12" t="s">
        <v>143</v>
      </c>
      <c r="Z5" s="1" t="s">
        <v>1307</v>
      </c>
      <c r="AA5" s="27" t="s">
        <v>1308</v>
      </c>
      <c r="AB5" s="12" t="s">
        <v>911</v>
      </c>
      <c r="AC5" s="12" t="s">
        <v>913</v>
      </c>
      <c r="AD5" s="12" t="s">
        <v>343</v>
      </c>
      <c r="AE5" s="12" t="s">
        <v>931</v>
      </c>
      <c r="AF5" s="12" t="s">
        <v>918</v>
      </c>
      <c r="AG5" s="12" t="s">
        <v>908</v>
      </c>
      <c r="AH5" s="173">
        <v>5.2982300000000003E-2</v>
      </c>
      <c r="AI5" s="14">
        <v>3.9830999999999999</v>
      </c>
      <c r="AJ5" s="12" t="s">
        <v>1309</v>
      </c>
      <c r="AK5" s="12" t="s">
        <v>143</v>
      </c>
      <c r="AL5" s="11" t="s">
        <v>143</v>
      </c>
      <c r="AM5" s="11" t="s">
        <v>1310</v>
      </c>
      <c r="AN5" s="169">
        <v>-0.91414099999999998</v>
      </c>
      <c r="AO5" s="169">
        <v>0</v>
      </c>
    </row>
    <row r="6" spans="1:41">
      <c r="A6" s="12" t="s">
        <v>26</v>
      </c>
      <c r="B6" s="12" t="s">
        <v>1316</v>
      </c>
      <c r="C6" s="12" t="s">
        <v>1051</v>
      </c>
      <c r="D6" s="1" t="s">
        <v>1305</v>
      </c>
      <c r="E6" s="12" t="s">
        <v>35</v>
      </c>
      <c r="F6" s="14">
        <v>1</v>
      </c>
      <c r="G6" s="14">
        <v>2487910.12</v>
      </c>
      <c r="H6" s="15">
        <v>2487299.37</v>
      </c>
      <c r="I6" s="159">
        <v>0.78362600000000004</v>
      </c>
      <c r="J6" s="15">
        <v>0.16173899999999999</v>
      </c>
      <c r="K6" s="11" t="s">
        <v>1305</v>
      </c>
      <c r="L6" s="12" t="s">
        <v>110</v>
      </c>
      <c r="M6" s="159">
        <v>3.68</v>
      </c>
      <c r="N6" s="159">
        <v>-677720</v>
      </c>
      <c r="O6" s="159">
        <v>-677720</v>
      </c>
      <c r="P6" s="159">
        <v>-5.9767000000000001E-2</v>
      </c>
      <c r="Q6" s="159">
        <v>0.78338300000000005</v>
      </c>
      <c r="R6" s="14">
        <v>-0.61075000000000002</v>
      </c>
      <c r="S6" s="11" t="s">
        <v>31</v>
      </c>
      <c r="T6" s="21" t="s">
        <v>31</v>
      </c>
      <c r="U6" s="12" t="s">
        <v>751</v>
      </c>
      <c r="V6" s="12" t="s">
        <v>935</v>
      </c>
      <c r="W6" s="11" t="s">
        <v>949</v>
      </c>
      <c r="X6" s="12" t="s">
        <v>1311</v>
      </c>
      <c r="Y6" s="12" t="s">
        <v>143</v>
      </c>
      <c r="Z6" s="1" t="s">
        <v>1307</v>
      </c>
      <c r="AA6" s="27" t="s">
        <v>1312</v>
      </c>
      <c r="AB6" s="12" t="s">
        <v>911</v>
      </c>
      <c r="AC6" s="12" t="s">
        <v>913</v>
      </c>
      <c r="AD6" s="12" t="s">
        <v>343</v>
      </c>
      <c r="AE6" s="12" t="s">
        <v>931</v>
      </c>
      <c r="AF6" s="12" t="s">
        <v>918</v>
      </c>
      <c r="AG6" s="12" t="s">
        <v>907</v>
      </c>
      <c r="AH6" s="173">
        <v>5.2982300000000003E-2</v>
      </c>
      <c r="AI6" s="14">
        <v>3.6709999999999998</v>
      </c>
      <c r="AJ6" s="12" t="s">
        <v>1309</v>
      </c>
      <c r="AK6" s="12" t="s">
        <v>143</v>
      </c>
      <c r="AL6" s="11" t="s">
        <v>143</v>
      </c>
      <c r="AM6" s="11" t="s">
        <v>1310</v>
      </c>
      <c r="AN6" s="169">
        <v>0.942967</v>
      </c>
      <c r="AO6" s="169">
        <v>0</v>
      </c>
    </row>
    <row r="7" spans="1:41">
      <c r="A7" s="12" t="s">
        <v>26</v>
      </c>
      <c r="B7" s="12" t="s">
        <v>1316</v>
      </c>
      <c r="C7" s="12" t="s">
        <v>1051</v>
      </c>
      <c r="D7" s="1" t="s">
        <v>1317</v>
      </c>
      <c r="E7" s="12" t="s">
        <v>35</v>
      </c>
      <c r="F7" s="14">
        <v>1</v>
      </c>
      <c r="G7" s="14">
        <v>125210.4</v>
      </c>
      <c r="H7" s="15">
        <v>124581.38</v>
      </c>
      <c r="I7" s="159">
        <v>3.9248999999999999E-2</v>
      </c>
      <c r="J7" s="15">
        <v>8.1010000000000006E-3</v>
      </c>
      <c r="K7" s="11" t="s">
        <v>1317</v>
      </c>
      <c r="L7" s="12" t="s">
        <v>1186</v>
      </c>
      <c r="M7" s="159">
        <v>0</v>
      </c>
      <c r="N7" s="159">
        <v>-46400</v>
      </c>
      <c r="O7" s="159">
        <v>-46400</v>
      </c>
      <c r="P7" s="159">
        <v>-4.0920000000000002E-3</v>
      </c>
      <c r="Q7" s="159">
        <v>5.3634000000000001E-2</v>
      </c>
      <c r="R7" s="14">
        <v>-0.62902000000000002</v>
      </c>
      <c r="S7" s="11" t="s">
        <v>31</v>
      </c>
      <c r="T7" s="21" t="s">
        <v>31</v>
      </c>
      <c r="U7" s="12" t="s">
        <v>751</v>
      </c>
      <c r="V7" s="12" t="s">
        <v>935</v>
      </c>
      <c r="W7" s="11" t="s">
        <v>949</v>
      </c>
      <c r="X7" s="12" t="s">
        <v>1314</v>
      </c>
      <c r="Y7" s="12" t="s">
        <v>143</v>
      </c>
      <c r="Z7" s="1" t="s">
        <v>1307</v>
      </c>
      <c r="AA7" s="27" t="s">
        <v>1315</v>
      </c>
      <c r="AB7" s="12" t="s">
        <v>911</v>
      </c>
      <c r="AC7" s="12" t="s">
        <v>913</v>
      </c>
      <c r="AD7" s="12" t="s">
        <v>343</v>
      </c>
      <c r="AE7" s="12" t="s">
        <v>931</v>
      </c>
      <c r="AF7" s="12" t="s">
        <v>918</v>
      </c>
      <c r="AG7" s="12" t="s">
        <v>905</v>
      </c>
      <c r="AH7" s="173">
        <v>5.2982300000000003E-2</v>
      </c>
      <c r="AI7" s="14">
        <v>2.6985000000000001</v>
      </c>
      <c r="AJ7" s="12" t="s">
        <v>1309</v>
      </c>
      <c r="AK7" s="12" t="s">
        <v>143</v>
      </c>
      <c r="AL7" s="11" t="s">
        <v>143</v>
      </c>
      <c r="AM7" s="11" t="s">
        <v>1310</v>
      </c>
      <c r="AN7" s="169">
        <v>0.97117399999999998</v>
      </c>
      <c r="AO7" s="169">
        <v>0</v>
      </c>
    </row>
    <row r="8" spans="1:41">
      <c r="A8" s="12"/>
      <c r="B8" s="12"/>
      <c r="C8" s="12"/>
      <c r="D8" s="1"/>
      <c r="E8" s="12"/>
      <c r="F8" s="12"/>
      <c r="G8" s="12"/>
      <c r="H8" s="15"/>
      <c r="J8" s="13"/>
      <c r="L8" s="12"/>
      <c r="R8" s="14"/>
      <c r="T8" s="21"/>
      <c r="U8" s="12"/>
      <c r="V8" s="12"/>
      <c r="X8" s="12"/>
      <c r="Y8" s="12"/>
      <c r="Z8" s="1"/>
      <c r="AA8" s="27"/>
      <c r="AB8" s="12"/>
      <c r="AC8" s="12"/>
      <c r="AD8" s="12"/>
      <c r="AE8" s="12"/>
      <c r="AF8" s="12"/>
      <c r="AG8" s="12"/>
      <c r="AI8" s="12"/>
      <c r="AJ8" s="12"/>
      <c r="AK8" s="12"/>
      <c r="AN8" s="23"/>
      <c r="AO8" s="23"/>
    </row>
    <row r="9" spans="1:41">
      <c r="A9" s="12"/>
      <c r="B9" s="12"/>
      <c r="C9" s="12"/>
      <c r="D9" s="1"/>
      <c r="E9" s="12"/>
      <c r="F9" s="12"/>
      <c r="G9" s="12"/>
      <c r="H9" s="15"/>
      <c r="J9" s="13"/>
      <c r="L9" s="12"/>
      <c r="R9" s="14"/>
      <c r="T9" s="21"/>
      <c r="U9" s="12"/>
      <c r="V9" s="12"/>
      <c r="X9" s="12"/>
      <c r="Y9" s="12"/>
      <c r="Z9" s="1"/>
      <c r="AA9" s="27"/>
      <c r="AB9" s="12"/>
      <c r="AC9" s="12"/>
      <c r="AD9" s="12"/>
      <c r="AE9" s="12"/>
      <c r="AF9" s="12"/>
      <c r="AG9" s="12"/>
      <c r="AI9" s="12"/>
      <c r="AJ9" s="12"/>
      <c r="AK9" s="12"/>
      <c r="AN9" s="23"/>
      <c r="AO9" s="23"/>
    </row>
    <row r="10" spans="1:41">
      <c r="A10" s="12"/>
      <c r="B10" s="12"/>
      <c r="C10" s="12"/>
      <c r="D10" s="1"/>
      <c r="E10" s="12"/>
      <c r="F10" s="12"/>
      <c r="G10" s="12"/>
      <c r="H10" s="15"/>
      <c r="J10" s="13"/>
      <c r="L10" s="12"/>
      <c r="R10" s="14"/>
      <c r="T10" s="21"/>
      <c r="U10" s="12"/>
      <c r="V10" s="12"/>
      <c r="X10" s="12"/>
      <c r="Y10" s="12"/>
      <c r="Z10" s="1"/>
      <c r="AA10" s="27"/>
      <c r="AB10" s="12"/>
      <c r="AC10" s="12"/>
      <c r="AD10" s="12"/>
      <c r="AE10" s="12"/>
      <c r="AF10" s="12"/>
      <c r="AG10" s="12"/>
      <c r="AI10" s="12"/>
      <c r="AJ10" s="12"/>
      <c r="AK10" s="12"/>
      <c r="AN10" s="23"/>
      <c r="AO10" s="23"/>
    </row>
    <row r="11" spans="1:41">
      <c r="A11" s="12"/>
      <c r="B11" s="12"/>
      <c r="C11" s="12"/>
      <c r="D11" s="1"/>
      <c r="E11" s="12"/>
      <c r="F11" s="12"/>
      <c r="G11" s="12"/>
      <c r="H11" s="15"/>
      <c r="J11" s="13"/>
      <c r="L11" s="12"/>
      <c r="R11" s="14"/>
      <c r="T11" s="21"/>
      <c r="U11" s="12"/>
      <c r="V11" s="12"/>
      <c r="X11" s="12"/>
      <c r="Y11" s="12"/>
      <c r="Z11" s="1"/>
      <c r="AA11" s="27"/>
      <c r="AB11" s="12"/>
      <c r="AC11" s="12"/>
      <c r="AD11" s="12"/>
      <c r="AE11" s="12"/>
      <c r="AF11" s="12"/>
      <c r="AG11" s="12"/>
      <c r="AI11" s="12"/>
      <c r="AJ11" s="12"/>
      <c r="AK11" s="12"/>
      <c r="AN11" s="23"/>
      <c r="AO11" s="23"/>
    </row>
    <row r="12" spans="1:41">
      <c r="A12" s="12"/>
      <c r="B12" s="12"/>
      <c r="C12" s="12"/>
      <c r="D12" s="1"/>
      <c r="E12" s="12"/>
      <c r="F12" s="12"/>
      <c r="G12" s="12"/>
      <c r="H12" s="15"/>
      <c r="J12" s="13"/>
      <c r="L12" s="12"/>
      <c r="R12" s="14"/>
      <c r="T12" s="21"/>
      <c r="U12" s="12"/>
      <c r="V12" s="12"/>
      <c r="X12" s="12"/>
      <c r="Y12" s="12"/>
      <c r="Z12" s="1"/>
      <c r="AA12" s="27"/>
      <c r="AB12" s="12"/>
      <c r="AC12" s="12"/>
      <c r="AD12" s="12"/>
      <c r="AE12" s="12"/>
      <c r="AF12" s="12"/>
      <c r="AG12" s="12"/>
      <c r="AI12" s="12"/>
      <c r="AJ12" s="12"/>
      <c r="AK12" s="12"/>
      <c r="AN12" s="23"/>
      <c r="AO12" s="23"/>
    </row>
    <row r="13" spans="1:41">
      <c r="A13" s="12"/>
      <c r="B13" s="12"/>
      <c r="C13" s="12"/>
      <c r="D13" s="1"/>
      <c r="E13" s="12"/>
      <c r="F13" s="12"/>
      <c r="G13" s="12"/>
      <c r="H13" s="15"/>
      <c r="J13" s="13"/>
      <c r="L13" s="12"/>
      <c r="R13" s="14"/>
      <c r="T13" s="21"/>
      <c r="U13" s="12"/>
      <c r="V13" s="12"/>
      <c r="X13" s="12"/>
      <c r="Y13" s="12"/>
      <c r="Z13" s="1"/>
      <c r="AA13" s="27"/>
      <c r="AB13" s="12"/>
      <c r="AC13" s="12"/>
      <c r="AD13" s="12"/>
      <c r="AE13" s="12"/>
      <c r="AF13" s="12"/>
      <c r="AG13" s="12"/>
      <c r="AI13" s="12"/>
      <c r="AJ13" s="12"/>
      <c r="AK13" s="12"/>
      <c r="AN13" s="23"/>
      <c r="AO13" s="23"/>
    </row>
    <row r="14" spans="1:41">
      <c r="A14" s="12"/>
      <c r="B14" s="12"/>
      <c r="C14" s="12"/>
      <c r="D14" s="1"/>
      <c r="E14" s="12"/>
      <c r="F14" s="12"/>
      <c r="G14" s="12"/>
      <c r="H14" s="15"/>
      <c r="J14" s="13"/>
      <c r="L14" s="12"/>
      <c r="R14" s="14"/>
      <c r="T14" s="21"/>
      <c r="U14" s="12"/>
      <c r="V14" s="12"/>
      <c r="X14" s="12"/>
      <c r="Y14" s="12"/>
      <c r="Z14" s="1"/>
      <c r="AA14" s="27"/>
      <c r="AB14" s="12"/>
      <c r="AC14" s="12"/>
      <c r="AD14" s="12"/>
      <c r="AE14" s="12"/>
      <c r="AF14" s="12"/>
      <c r="AG14" s="12"/>
      <c r="AI14" s="12"/>
      <c r="AJ14" s="12"/>
      <c r="AK14" s="12"/>
      <c r="AN14" s="23"/>
      <c r="AO14" s="23"/>
    </row>
    <row r="15" spans="1:41">
      <c r="A15" s="12"/>
      <c r="B15" s="12"/>
      <c r="C15" s="12"/>
      <c r="D15" s="1"/>
      <c r="E15" s="12"/>
      <c r="F15" s="12"/>
      <c r="G15" s="12"/>
      <c r="H15" s="15"/>
      <c r="J15" s="13"/>
      <c r="L15" s="12"/>
      <c r="R15" s="14"/>
      <c r="T15" s="21"/>
      <c r="U15" s="12"/>
      <c r="V15" s="12"/>
      <c r="X15" s="12"/>
      <c r="Y15" s="12"/>
      <c r="Z15" s="1"/>
      <c r="AA15" s="27"/>
      <c r="AB15" s="12"/>
      <c r="AC15" s="12"/>
      <c r="AD15" s="12"/>
      <c r="AE15" s="12"/>
      <c r="AF15" s="12"/>
      <c r="AG15" s="12"/>
      <c r="AI15" s="12"/>
      <c r="AJ15" s="12"/>
      <c r="AK15" s="12"/>
      <c r="AN15" s="23"/>
      <c r="AO15" s="23"/>
    </row>
    <row r="16" spans="1:41">
      <c r="A16" s="12"/>
      <c r="B16" s="12"/>
      <c r="C16" s="12"/>
      <c r="D16" s="1"/>
      <c r="E16" s="12"/>
      <c r="F16" s="12"/>
      <c r="G16" s="12"/>
      <c r="H16" s="15"/>
      <c r="J16" s="13"/>
      <c r="L16" s="12"/>
      <c r="R16" s="14"/>
      <c r="T16" s="21"/>
      <c r="U16" s="12"/>
      <c r="V16" s="12"/>
      <c r="X16" s="12"/>
      <c r="Y16" s="12"/>
      <c r="Z16" s="1"/>
      <c r="AA16" s="27"/>
      <c r="AB16" s="12"/>
      <c r="AC16" s="12"/>
      <c r="AD16" s="12"/>
      <c r="AE16" s="12"/>
      <c r="AF16" s="12"/>
      <c r="AG16" s="12"/>
      <c r="AI16" s="12"/>
      <c r="AJ16" s="12"/>
      <c r="AK16" s="12"/>
      <c r="AN16" s="23"/>
      <c r="AO16" s="23"/>
    </row>
    <row r="17" spans="1:41">
      <c r="A17" s="12"/>
      <c r="B17" s="12"/>
      <c r="C17" s="12"/>
      <c r="D17" s="1"/>
      <c r="E17" s="12"/>
      <c r="F17" s="12"/>
      <c r="G17" s="12"/>
      <c r="H17" s="15"/>
      <c r="J17" s="13"/>
      <c r="L17" s="12"/>
      <c r="R17" s="14"/>
      <c r="T17" s="21"/>
      <c r="U17" s="12"/>
      <c r="V17" s="12"/>
      <c r="X17" s="12"/>
      <c r="Y17" s="12"/>
      <c r="Z17" s="1"/>
      <c r="AA17" s="27"/>
      <c r="AB17" s="12"/>
      <c r="AC17" s="12"/>
      <c r="AD17" s="12"/>
      <c r="AE17" s="12"/>
      <c r="AF17" s="12"/>
      <c r="AG17" s="12"/>
      <c r="AI17" s="12"/>
      <c r="AJ17" s="12"/>
      <c r="AK17" s="12"/>
      <c r="AN17" s="23"/>
      <c r="AO17" s="23"/>
    </row>
    <row r="18" spans="1:41">
      <c r="A18" s="12"/>
      <c r="B18" s="12"/>
      <c r="C18" s="12"/>
      <c r="D18" s="1"/>
      <c r="E18" s="12"/>
      <c r="F18" s="12"/>
      <c r="G18" s="12"/>
      <c r="H18" s="15"/>
      <c r="J18" s="13"/>
      <c r="L18" s="12"/>
      <c r="R18" s="14"/>
      <c r="T18" s="21"/>
      <c r="U18" s="12"/>
      <c r="V18" s="12"/>
      <c r="X18" s="12"/>
      <c r="Y18" s="12"/>
      <c r="Z18" s="1"/>
      <c r="AA18" s="27"/>
      <c r="AB18" s="12"/>
      <c r="AC18" s="12"/>
      <c r="AD18" s="12"/>
      <c r="AE18" s="12"/>
      <c r="AF18" s="12"/>
      <c r="AG18" s="12"/>
      <c r="AI18" s="12"/>
      <c r="AJ18" s="12"/>
      <c r="AK18" s="12"/>
      <c r="AN18" s="23"/>
      <c r="AO18" s="23"/>
    </row>
    <row r="19" spans="1:41">
      <c r="A19" s="12"/>
      <c r="B19" s="12"/>
      <c r="C19" s="12"/>
      <c r="D19" s="1"/>
      <c r="E19" s="12"/>
      <c r="F19" s="12"/>
      <c r="G19" s="12"/>
      <c r="H19" s="15"/>
      <c r="J19" s="13"/>
      <c r="L19" s="12"/>
      <c r="R19" s="14"/>
      <c r="T19" s="21"/>
      <c r="U19" s="12"/>
      <c r="V19" s="12"/>
      <c r="X19" s="12"/>
      <c r="Y19" s="12"/>
      <c r="Z19" s="1"/>
      <c r="AA19" s="27"/>
      <c r="AB19" s="12"/>
      <c r="AC19" s="12"/>
      <c r="AD19" s="12"/>
      <c r="AE19" s="12"/>
      <c r="AF19" s="12"/>
      <c r="AG19" s="12"/>
      <c r="AI19" s="12"/>
      <c r="AJ19" s="12"/>
      <c r="AK19" s="12"/>
      <c r="AN19" s="23"/>
      <c r="AO19" s="23"/>
    </row>
    <row r="20" spans="1:41">
      <c r="C20" s="12"/>
      <c r="E20" s="12"/>
      <c r="T20" s="21"/>
      <c r="U20" s="12"/>
      <c r="V20" s="12"/>
      <c r="Y20" s="12"/>
      <c r="AB20" s="12"/>
      <c r="AC20" s="12"/>
      <c r="AD20" s="12"/>
      <c r="AE20" s="12"/>
      <c r="AF20" s="12"/>
      <c r="AG20" s="12"/>
      <c r="AK20" s="12"/>
    </row>
    <row r="22" spans="1:41">
      <c r="C22" s="12"/>
      <c r="E22" s="12"/>
      <c r="T22" s="21"/>
      <c r="AE22" s="12"/>
      <c r="AF22" s="12"/>
    </row>
    <row r="23" spans="1:41">
      <c r="C23" s="12"/>
      <c r="E23" s="12"/>
      <c r="T23" s="21"/>
      <c r="AE23" s="12"/>
      <c r="AF23" s="12"/>
    </row>
    <row r="24" spans="1:41">
      <c r="C24" s="12"/>
      <c r="E24" s="12"/>
      <c r="T24" s="21"/>
      <c r="AE24" s="12"/>
      <c r="AF24" s="12"/>
    </row>
    <row r="25" spans="1:41">
      <c r="C25" s="12"/>
      <c r="E25" s="12"/>
      <c r="T25" s="21"/>
      <c r="AE25" s="12"/>
      <c r="AF25" s="12"/>
    </row>
    <row r="26" spans="1:41">
      <c r="C26" s="12"/>
      <c r="E26" s="12"/>
      <c r="T26" s="21"/>
      <c r="AE26" s="12"/>
      <c r="AF26" s="12"/>
    </row>
    <row r="27" spans="1:41">
      <c r="C27" s="12"/>
      <c r="E27" s="12"/>
      <c r="T27" s="21"/>
    </row>
    <row r="28" spans="1:41">
      <c r="C28" s="12"/>
      <c r="E28" s="12"/>
      <c r="T28" s="21"/>
    </row>
    <row r="29" spans="1:41">
      <c r="C29" s="12"/>
      <c r="E29" s="12"/>
      <c r="T29" s="21"/>
    </row>
    <row r="30" spans="1:41">
      <c r="C30" s="12"/>
      <c r="E30" s="12"/>
      <c r="T30" s="21"/>
    </row>
    <row r="31" spans="1:41">
      <c r="C31" s="12"/>
      <c r="E31" s="12"/>
      <c r="T31" s="21"/>
    </row>
    <row r="32" spans="1:41">
      <c r="C32" s="12"/>
      <c r="E32" s="12"/>
      <c r="T32" s="21"/>
    </row>
    <row r="33" spans="3:20">
      <c r="C33" s="12"/>
      <c r="T33" s="21"/>
    </row>
    <row r="34" spans="3:20">
      <c r="C34" s="12"/>
      <c r="T34" s="21"/>
    </row>
    <row r="35" spans="3:20">
      <c r="C35" s="12"/>
    </row>
    <row r="36" spans="3:20">
      <c r="C36" s="12"/>
    </row>
    <row r="37" spans="3:20">
      <c r="C37" s="12"/>
    </row>
    <row r="38" spans="3:20">
      <c r="C38" s="12"/>
    </row>
    <row r="39" spans="3:20">
      <c r="C39" s="12"/>
    </row>
    <row r="40" spans="3:20">
      <c r="C40" s="12"/>
    </row>
    <row r="41" spans="3:20">
      <c r="C41" s="12"/>
    </row>
    <row r="42" spans="3:20">
      <c r="C42" s="12"/>
    </row>
    <row r="43" spans="3:20">
      <c r="C43" s="12"/>
    </row>
    <row r="44" spans="3:20">
      <c r="C44" s="12"/>
    </row>
    <row r="45" spans="3:20">
      <c r="C45" s="12"/>
    </row>
    <row r="46" spans="3:20">
      <c r="C46" s="12"/>
    </row>
    <row r="47" spans="3:20">
      <c r="C47" s="12"/>
    </row>
    <row r="48" spans="3:20">
      <c r="C48" s="12"/>
    </row>
    <row r="49" spans="3:3">
      <c r="C49" s="12"/>
    </row>
    <row r="50" spans="3:3">
      <c r="C50" s="12"/>
    </row>
    <row r="51" spans="3:3">
      <c r="C51" s="12"/>
    </row>
    <row r="52" spans="3:3">
      <c r="C52" s="12"/>
    </row>
    <row r="53" spans="3:3">
      <c r="C53" s="12"/>
    </row>
    <row r="54" spans="3:3">
      <c r="C54" s="12"/>
    </row>
    <row r="55" spans="3:3">
      <c r="C55" s="12"/>
    </row>
    <row r="56" spans="3:3">
      <c r="C56" s="12"/>
    </row>
    <row r="57" spans="3:3">
      <c r="C57" s="12"/>
    </row>
    <row r="58" spans="3:3">
      <c r="C58" s="12"/>
    </row>
    <row r="59" spans="3:3">
      <c r="C59" s="12"/>
    </row>
    <row r="60" spans="3:3">
      <c r="C60" s="12"/>
    </row>
    <row r="61" spans="3:3">
      <c r="C61" s="12"/>
    </row>
    <row r="62" spans="3:3">
      <c r="C62" s="12"/>
    </row>
    <row r="63" spans="3:3">
      <c r="C63" s="12"/>
    </row>
    <row r="64" spans="3:3">
      <c r="C64" s="12"/>
    </row>
    <row r="65" spans="3:3">
      <c r="C65" s="12"/>
    </row>
    <row r="66" spans="3:3">
      <c r="C66" s="12"/>
    </row>
    <row r="67" spans="3:3">
      <c r="C67" s="12"/>
    </row>
    <row r="68" spans="3:3">
      <c r="C68" s="12"/>
    </row>
    <row r="69" spans="3:3">
      <c r="C69" s="12"/>
    </row>
    <row r="70" spans="3:3">
      <c r="C70" s="12"/>
    </row>
    <row r="71" spans="3:3">
      <c r="C71" s="12"/>
    </row>
    <row r="72" spans="3:3">
      <c r="C72" s="12"/>
    </row>
    <row r="73" spans="3:3">
      <c r="C73" s="12"/>
    </row>
    <row r="74" spans="3:3">
      <c r="C74" s="12"/>
    </row>
    <row r="75" spans="3:3">
      <c r="C75" s="12"/>
    </row>
    <row r="76" spans="3:3">
      <c r="C76" s="12"/>
    </row>
  </sheetData>
  <dataValidations count="15">
    <dataValidation type="list" allowBlank="1" showInputMessage="1" showErrorMessage="1" sqref="U2:U20 U22:U38" xr:uid="{00000000-0002-0000-1600-000000000000}">
      <formula1>Underlying_Asset</formula1>
    </dataValidation>
    <dataValidation type="list" allowBlank="1" showInputMessage="1" showErrorMessage="1" sqref="AG22:AG1048576 AG2:AG20 AB2:AB20 AB22:AB1048576" xr:uid="{00000000-0002-0000-1600-000001000000}">
      <formula1>Reset_frequency</formula1>
    </dataValidation>
    <dataValidation type="list" allowBlank="1" showInputMessage="1" showErrorMessage="1" sqref="S2:S20 S22:S25" xr:uid="{00000000-0002-0000-1600-000002000000}">
      <formula1>israel_abroad</formula1>
    </dataValidation>
    <dataValidation type="list" allowBlank="1" showInputMessage="1" showErrorMessage="1" sqref="Y22:Y215 AD22:AD1048576 AD2:AD20 Y2:Y20 AL20 AL22:AL1048576" xr:uid="{00000000-0002-0000-1600-000003000000}">
      <formula1>Holding_interest</formula1>
    </dataValidation>
    <dataValidation type="list" allowBlank="1" showInputMessage="1" showErrorMessage="1" sqref="AC2:AC20 AC22:AC61" xr:uid="{00000000-0002-0000-1600-000004000000}">
      <formula1>Delivery</formula1>
    </dataValidation>
    <dataValidation type="list" allowBlank="1" showInputMessage="1" showErrorMessage="1" sqref="E23:E32" xr:uid="{00000000-0002-0000-1600-000005000000}">
      <formula1>Currency_Abbreviation</formula1>
    </dataValidation>
    <dataValidation type="list" allowBlank="1" showInputMessage="1" showErrorMessage="1" sqref="V2:V20" xr:uid="{00000000-0002-0000-1600-000006000000}">
      <formula1>Leading_factor</formula1>
    </dataValidation>
    <dataValidation type="list" allowBlank="1" showInputMessage="1" showErrorMessage="1" sqref="T2:T20 T22:T34" xr:uid="{00000000-0002-0000-1600-000007000000}">
      <formula1>Country_list</formula1>
    </dataValidation>
    <dataValidation type="list" allowBlank="1" showInputMessage="1" showErrorMessage="1" sqref="W2:W20" xr:uid="{00000000-0002-0000-1600-000008000000}">
      <formula1>Additional_Factor</formula1>
    </dataValidation>
    <dataValidation allowBlank="1" showInputMessage="1" showErrorMessage="1" sqref="Z2:Z19 M2:N19 P2:R19 I2:K19 D2:D19" xr:uid="{00000000-0002-0000-1600-000009000000}"/>
    <dataValidation type="list" allowBlank="1" showInputMessage="1" showErrorMessage="1" sqref="AF22:AF26" xr:uid="{00000000-0002-0000-1600-00000A000000}">
      <formula1>Underlying_Interest_Rates_Der</formula1>
    </dataValidation>
    <dataValidation type="list" allowBlank="1" showInputMessage="1" showErrorMessage="1" sqref="AF2:AF20" xr:uid="{00000000-0002-0000-1600-00000B000000}">
      <formula1>Underlying_Interest_Rates</formula1>
    </dataValidation>
    <dataValidation type="list" allowBlank="1" showInputMessage="1" showErrorMessage="1" sqref="AK2:AK20" xr:uid="{00000000-0002-0000-1600-00000C000000}">
      <formula1>Penalty</formula1>
    </dataValidation>
    <dataValidation type="list" allowBlank="1" showInputMessage="1" showErrorMessage="1" sqref="C22:C76" xr:uid="{00000000-0002-0000-1600-00000D000000}">
      <formula1>$C$834:$C$841</formula1>
    </dataValidation>
    <dataValidation type="list" allowBlank="1" showInputMessage="1" showErrorMessage="1" sqref="AE3:AE20 AE22:AE26" xr:uid="{00000000-0002-0000-1600-00000E000000}">
      <formula1>$C$535:$C$536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600-00000F000000}">
          <x14:formula1>
            <xm:f>'P:\Documents\[קובץ דיווח נכס בודד נגזרים.xlsx]אפשרויות בחירה'!#REF!</xm:f>
          </x14:formula1>
          <xm:sqref>C77:C1048576</xm:sqref>
        </x14:dataValidation>
        <x14:dataValidation type="list" allowBlank="1" showInputMessage="1" showErrorMessage="1" xr:uid="{00000000-0002-0000-1600-000010000000}">
          <x14:formula1>
            <xm:f>'אפשרויות בחירה'!$C$690:$C$691</xm:f>
          </x14:formula1>
          <xm:sqref>AE2</xm:sqref>
        </x14:dataValidation>
        <x14:dataValidation type="list" allowBlank="1" showInputMessage="1" showErrorMessage="1" xr:uid="{00000000-0002-0000-1600-000011000000}">
          <x14:formula1>
            <xm:f>'אפשרויות בחירה'!$C$977:$C$985</xm:f>
          </x14:formula1>
          <xm:sqref>C2:C20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BA23"/>
  <sheetViews>
    <sheetView rightToLeft="1" topLeftCell="AC1" zoomScaleNormal="100" workbookViewId="0">
      <selection activeCell="AU3" sqref="AU3"/>
    </sheetView>
  </sheetViews>
  <sheetFormatPr defaultColWidth="9" defaultRowHeight="14.25"/>
  <cols>
    <col min="1" max="21" width="11.625" style="2" customWidth="1"/>
    <col min="22" max="22" width="11.625" style="148" customWidth="1"/>
    <col min="23" max="27" width="11.625" style="2" customWidth="1"/>
    <col min="28" max="28" width="11.625" style="4" customWidth="1"/>
    <col min="29" max="29" width="17.5" style="2" bestFit="1" customWidth="1"/>
    <col min="30" max="41" width="11.625" style="2" customWidth="1"/>
    <col min="42" max="42" width="11.625" style="148" customWidth="1"/>
    <col min="43" max="43" width="13.5" style="2" bestFit="1" customWidth="1"/>
    <col min="44" max="49" width="11.625" style="2" customWidth="1"/>
    <col min="50" max="50" width="11.625" style="4" customWidth="1"/>
    <col min="51" max="53" width="11.625" style="2" customWidth="1"/>
    <col min="54" max="54" width="9" style="2" customWidth="1"/>
    <col min="55" max="16384" width="9" style="2"/>
  </cols>
  <sheetData>
    <row r="1" spans="1:53" ht="66.75" customHeight="1">
      <c r="A1" s="22" t="s">
        <v>0</v>
      </c>
      <c r="B1" s="22" t="s">
        <v>1</v>
      </c>
      <c r="C1" s="22" t="s">
        <v>124</v>
      </c>
      <c r="D1" s="22" t="s">
        <v>125</v>
      </c>
      <c r="E1" s="22" t="s">
        <v>126</v>
      </c>
      <c r="F1" s="22" t="s">
        <v>127</v>
      </c>
      <c r="G1" s="22" t="s">
        <v>5</v>
      </c>
      <c r="H1" s="22" t="s">
        <v>1162</v>
      </c>
      <c r="I1" s="22" t="s">
        <v>6</v>
      </c>
      <c r="J1" s="22" t="s">
        <v>7</v>
      </c>
      <c r="K1" s="22" t="s">
        <v>154</v>
      </c>
      <c r="L1" s="22" t="s">
        <v>129</v>
      </c>
      <c r="M1" s="22" t="s">
        <v>1163</v>
      </c>
      <c r="N1" s="22" t="s">
        <v>1164</v>
      </c>
      <c r="O1" s="22" t="s">
        <v>1165</v>
      </c>
      <c r="P1" s="22" t="s">
        <v>9</v>
      </c>
      <c r="Q1" s="22" t="s">
        <v>10</v>
      </c>
      <c r="R1" s="22" t="s">
        <v>130</v>
      </c>
      <c r="S1" s="22" t="s">
        <v>11</v>
      </c>
      <c r="T1" s="22" t="s">
        <v>12</v>
      </c>
      <c r="U1" s="22" t="s">
        <v>131</v>
      </c>
      <c r="V1" s="160" t="s">
        <v>14</v>
      </c>
      <c r="W1" s="22" t="s">
        <v>758</v>
      </c>
      <c r="X1" s="22" t="s">
        <v>915</v>
      </c>
      <c r="Y1" s="171" t="s">
        <v>1167</v>
      </c>
      <c r="Z1" s="164" t="s">
        <v>15</v>
      </c>
      <c r="AA1" s="22" t="s">
        <v>13</v>
      </c>
      <c r="AB1" s="22" t="s">
        <v>414</v>
      </c>
      <c r="AC1" s="22" t="s">
        <v>763</v>
      </c>
      <c r="AD1" s="171" t="s">
        <v>1168</v>
      </c>
      <c r="AE1" s="171" t="s">
        <v>1169</v>
      </c>
      <c r="AF1" s="22" t="s">
        <v>1170</v>
      </c>
      <c r="AG1" s="22" t="s">
        <v>786</v>
      </c>
      <c r="AH1" s="22" t="s">
        <v>787</v>
      </c>
      <c r="AI1" s="22" t="s">
        <v>1171</v>
      </c>
      <c r="AJ1" s="22" t="s">
        <v>793</v>
      </c>
      <c r="AK1" s="22" t="s">
        <v>155</v>
      </c>
      <c r="AL1" s="22" t="s">
        <v>168</v>
      </c>
      <c r="AM1" s="22" t="s">
        <v>156</v>
      </c>
      <c r="AN1" s="22" t="s">
        <v>138</v>
      </c>
      <c r="AO1" s="22" t="s">
        <v>157</v>
      </c>
      <c r="AP1" s="160" t="s">
        <v>1172</v>
      </c>
      <c r="AQ1" s="22" t="s">
        <v>1173</v>
      </c>
      <c r="AR1" s="22" t="s">
        <v>1174</v>
      </c>
      <c r="AS1" s="22" t="s">
        <v>18</v>
      </c>
      <c r="AT1" s="22" t="s">
        <v>20</v>
      </c>
      <c r="AU1" s="22" t="s">
        <v>169</v>
      </c>
      <c r="AV1" s="22" t="s">
        <v>21</v>
      </c>
      <c r="AW1" s="22" t="s">
        <v>170</v>
      </c>
      <c r="AX1" s="22" t="s">
        <v>836</v>
      </c>
      <c r="AY1" s="22" t="s">
        <v>22</v>
      </c>
      <c r="AZ1" s="164" t="s">
        <v>24</v>
      </c>
      <c r="BA1" s="164" t="s">
        <v>25</v>
      </c>
    </row>
    <row r="2" spans="1:53">
      <c r="A2" s="2" t="s">
        <v>26</v>
      </c>
      <c r="B2" s="2">
        <v>419</v>
      </c>
      <c r="C2" s="23" t="s">
        <v>1318</v>
      </c>
      <c r="D2" s="23" t="s">
        <v>34</v>
      </c>
      <c r="E2" s="23" t="s">
        <v>1319</v>
      </c>
      <c r="F2" s="23" t="s">
        <v>1320</v>
      </c>
      <c r="G2" s="23" t="s">
        <v>1045</v>
      </c>
      <c r="H2" s="2" t="s">
        <v>820</v>
      </c>
      <c r="I2" s="21" t="s">
        <v>31</v>
      </c>
      <c r="J2" s="21" t="s">
        <v>31</v>
      </c>
      <c r="K2" s="23" t="s">
        <v>450</v>
      </c>
      <c r="L2" s="23" t="s">
        <v>143</v>
      </c>
      <c r="M2" s="23" t="s">
        <v>343</v>
      </c>
      <c r="N2" s="23" t="s">
        <v>1921</v>
      </c>
      <c r="O2" s="23" t="s">
        <v>1321</v>
      </c>
      <c r="P2" s="23" t="s">
        <v>1322</v>
      </c>
      <c r="Q2" s="23" t="s">
        <v>34</v>
      </c>
      <c r="R2" s="23" t="s">
        <v>411</v>
      </c>
      <c r="S2" s="21" t="s">
        <v>35</v>
      </c>
      <c r="T2" s="154">
        <v>2</v>
      </c>
      <c r="U2" s="23" t="s">
        <v>1323</v>
      </c>
      <c r="V2" s="168">
        <v>8.6499999999999994E-2</v>
      </c>
      <c r="W2" s="23" t="s">
        <v>762</v>
      </c>
      <c r="X2" s="23" t="s">
        <v>1331</v>
      </c>
      <c r="Y2" s="172">
        <v>8.6499999999999994E-2</v>
      </c>
      <c r="Z2" s="169">
        <v>0</v>
      </c>
      <c r="AA2" s="178">
        <v>45667</v>
      </c>
      <c r="AB2" s="21" t="s">
        <v>416</v>
      </c>
      <c r="AC2" s="23"/>
      <c r="AD2" s="23"/>
      <c r="AE2" s="23"/>
      <c r="AF2" s="23"/>
      <c r="AG2" s="23" t="s">
        <v>343</v>
      </c>
      <c r="AH2" s="23" t="s">
        <v>788</v>
      </c>
      <c r="AI2" s="2" t="s">
        <v>2733</v>
      </c>
      <c r="AJ2" s="2" t="s">
        <v>343</v>
      </c>
      <c r="AK2" s="23" t="s">
        <v>899</v>
      </c>
      <c r="AL2" s="23" t="s">
        <v>1324</v>
      </c>
      <c r="AM2" s="23" t="s">
        <v>902</v>
      </c>
      <c r="AN2" s="2" t="s">
        <v>1321</v>
      </c>
      <c r="AO2" s="176">
        <v>45288</v>
      </c>
      <c r="AQ2" s="152">
        <v>3500000</v>
      </c>
      <c r="AR2" s="154">
        <v>100</v>
      </c>
      <c r="AS2" s="154">
        <v>1</v>
      </c>
      <c r="AT2" s="154">
        <v>3500</v>
      </c>
      <c r="AU2" s="158">
        <v>3500</v>
      </c>
      <c r="AV2" s="30"/>
      <c r="AW2" s="30"/>
      <c r="AX2" s="21" t="s">
        <v>143</v>
      </c>
      <c r="AY2" s="23" t="s">
        <v>37</v>
      </c>
      <c r="AZ2" s="169">
        <v>0.22925057206591301</v>
      </c>
      <c r="BA2" s="169">
        <v>3.0168260798977401E-3</v>
      </c>
    </row>
    <row r="3" spans="1:53">
      <c r="A3" s="2" t="s">
        <v>26</v>
      </c>
      <c r="B3" s="2">
        <v>419</v>
      </c>
      <c r="C3" s="23" t="s">
        <v>1325</v>
      </c>
      <c r="D3" s="23" t="s">
        <v>1326</v>
      </c>
      <c r="E3" s="23" t="s">
        <v>1327</v>
      </c>
      <c r="F3" s="23" t="s">
        <v>1328</v>
      </c>
      <c r="G3" s="23" t="s">
        <v>1044</v>
      </c>
      <c r="I3" s="21" t="s">
        <v>31</v>
      </c>
      <c r="J3" s="21" t="s">
        <v>31</v>
      </c>
      <c r="K3" s="23" t="s">
        <v>107</v>
      </c>
      <c r="L3" s="23" t="s">
        <v>143</v>
      </c>
      <c r="M3" s="23" t="s">
        <v>143</v>
      </c>
      <c r="N3" s="23"/>
      <c r="O3" s="23" t="s">
        <v>1329</v>
      </c>
      <c r="P3" s="23" t="s">
        <v>1330</v>
      </c>
      <c r="Q3" s="23" t="s">
        <v>34</v>
      </c>
      <c r="R3" s="23" t="s">
        <v>411</v>
      </c>
      <c r="S3" s="21" t="s">
        <v>35</v>
      </c>
      <c r="T3" s="154">
        <v>2.1360000000000001</v>
      </c>
      <c r="U3" s="23" t="s">
        <v>1323</v>
      </c>
      <c r="V3" s="168">
        <v>5.5591000000000002E-2</v>
      </c>
      <c r="W3" s="23" t="s">
        <v>762</v>
      </c>
      <c r="X3" s="23" t="s">
        <v>1331</v>
      </c>
      <c r="Y3" s="172">
        <v>5.5590999999999999</v>
      </c>
      <c r="Z3" s="169">
        <v>5.1400000000000001E-2</v>
      </c>
      <c r="AA3" s="178" t="s">
        <v>1332</v>
      </c>
      <c r="AB3" s="21" t="s">
        <v>416</v>
      </c>
      <c r="AC3" s="23" t="s">
        <v>768</v>
      </c>
      <c r="AD3" s="23"/>
      <c r="AE3" s="23"/>
      <c r="AF3" s="23"/>
      <c r="AG3" s="23" t="s">
        <v>143</v>
      </c>
      <c r="AH3" s="23" t="s">
        <v>792</v>
      </c>
      <c r="AI3" s="2" t="s">
        <v>2731</v>
      </c>
      <c r="AJ3" s="2" t="s">
        <v>143</v>
      </c>
      <c r="AK3" s="23" t="s">
        <v>107</v>
      </c>
      <c r="AL3" s="23" t="s">
        <v>2732</v>
      </c>
      <c r="AM3" s="23" t="s">
        <v>2486</v>
      </c>
      <c r="AN3" s="2" t="s">
        <v>1333</v>
      </c>
      <c r="AO3" s="176">
        <v>45382</v>
      </c>
      <c r="AQ3" s="152">
        <v>11589402.4</v>
      </c>
      <c r="AR3" s="154">
        <v>1.0149999999999999</v>
      </c>
      <c r="AS3" s="154">
        <v>1</v>
      </c>
      <c r="AT3" s="154">
        <v>11767.137000000001</v>
      </c>
      <c r="AU3" s="154">
        <v>11767.137000000001</v>
      </c>
      <c r="AV3" s="23"/>
      <c r="AW3" s="23"/>
      <c r="AX3" s="21" t="s">
        <v>143</v>
      </c>
      <c r="AY3" s="23" t="s">
        <v>37</v>
      </c>
      <c r="AZ3" s="169">
        <v>0.77074942793408696</v>
      </c>
      <c r="BA3" s="169">
        <v>1.01426877774128E-2</v>
      </c>
    </row>
    <row r="4" spans="1:53">
      <c r="C4" s="23"/>
      <c r="D4" s="23"/>
      <c r="E4" s="23"/>
      <c r="F4" s="23"/>
      <c r="G4" s="23"/>
      <c r="I4" s="21"/>
      <c r="J4" s="21"/>
      <c r="K4" s="23"/>
      <c r="L4" s="23"/>
      <c r="M4" s="23"/>
      <c r="N4" s="23"/>
      <c r="O4" s="23"/>
      <c r="P4" s="23"/>
      <c r="Q4" s="23"/>
      <c r="R4" s="23"/>
      <c r="S4" s="21"/>
      <c r="T4" s="23"/>
      <c r="U4" s="23"/>
      <c r="V4" s="151"/>
      <c r="W4" s="23"/>
      <c r="X4" s="23"/>
      <c r="Y4" s="23"/>
      <c r="Z4" s="23"/>
      <c r="AA4" s="23"/>
      <c r="AB4" s="21"/>
      <c r="AC4" s="23"/>
      <c r="AD4" s="23"/>
      <c r="AE4" s="23"/>
      <c r="AF4" s="23"/>
      <c r="AG4" s="23"/>
      <c r="AH4" s="23"/>
      <c r="AK4" s="23"/>
      <c r="AL4" s="23"/>
      <c r="AM4" s="23"/>
      <c r="AR4" s="23"/>
      <c r="AS4" s="23"/>
      <c r="AT4" s="23"/>
      <c r="AU4" s="30"/>
      <c r="AV4" s="30"/>
      <c r="AW4" s="30"/>
      <c r="AX4" s="21"/>
      <c r="AY4" s="23"/>
      <c r="AZ4" s="23"/>
      <c r="BA4" s="23"/>
    </row>
    <row r="5" spans="1:53">
      <c r="C5" s="23"/>
      <c r="D5" s="23"/>
      <c r="E5" s="23"/>
      <c r="F5" s="23"/>
      <c r="G5" s="23"/>
      <c r="I5" s="21"/>
      <c r="J5" s="21"/>
      <c r="K5" s="23"/>
      <c r="L5" s="23"/>
      <c r="M5" s="23"/>
      <c r="N5" s="23"/>
      <c r="O5" s="23"/>
      <c r="P5" s="23"/>
      <c r="Q5" s="23"/>
      <c r="R5" s="23"/>
      <c r="S5" s="21"/>
      <c r="T5" s="23"/>
      <c r="U5" s="23"/>
      <c r="V5" s="151"/>
      <c r="W5" s="23"/>
      <c r="X5" s="23"/>
      <c r="Y5" s="23"/>
      <c r="Z5" s="23"/>
      <c r="AA5" s="23"/>
      <c r="AB5" s="21"/>
      <c r="AC5" s="23"/>
      <c r="AD5" s="23"/>
      <c r="AE5" s="23"/>
      <c r="AF5" s="23"/>
      <c r="AG5" s="23"/>
      <c r="AH5" s="23"/>
      <c r="AK5" s="23"/>
      <c r="AL5" s="23"/>
      <c r="AM5" s="23"/>
      <c r="AR5" s="23"/>
      <c r="AS5" s="23"/>
      <c r="AT5" s="23"/>
      <c r="AU5" s="30"/>
      <c r="AV5" s="30"/>
      <c r="AW5" s="30"/>
      <c r="AX5" s="21"/>
      <c r="AY5" s="23"/>
      <c r="AZ5" s="23"/>
      <c r="BA5" s="23"/>
    </row>
    <row r="6" spans="1:53">
      <c r="C6" s="23"/>
      <c r="D6" s="23"/>
      <c r="E6" s="23"/>
      <c r="F6" s="23"/>
      <c r="G6" s="23"/>
      <c r="I6" s="21"/>
      <c r="J6" s="21"/>
      <c r="K6" s="23"/>
      <c r="L6" s="23"/>
      <c r="M6" s="23"/>
      <c r="N6" s="23"/>
      <c r="O6" s="23"/>
      <c r="P6" s="23"/>
      <c r="Q6" s="23"/>
      <c r="R6" s="23"/>
      <c r="S6" s="21"/>
      <c r="T6" s="23"/>
      <c r="U6" s="23"/>
      <c r="V6" s="151"/>
      <c r="W6" s="23"/>
      <c r="X6" s="23"/>
      <c r="Y6" s="23"/>
      <c r="Z6" s="23"/>
      <c r="AA6" s="23"/>
      <c r="AB6" s="21"/>
      <c r="AC6" s="23"/>
      <c r="AD6" s="23"/>
      <c r="AE6" s="23"/>
      <c r="AF6" s="23"/>
      <c r="AG6" s="23"/>
      <c r="AH6" s="23"/>
      <c r="AK6" s="23"/>
      <c r="AL6" s="23"/>
      <c r="AM6" s="23"/>
      <c r="AR6" s="23"/>
      <c r="AS6" s="23"/>
      <c r="AT6" s="23"/>
      <c r="AU6" s="30"/>
      <c r="AV6" s="30"/>
      <c r="AW6" s="30"/>
      <c r="AX6" s="21"/>
      <c r="AY6" s="23"/>
      <c r="AZ6" s="23"/>
      <c r="BA6" s="23"/>
    </row>
    <row r="7" spans="1:53">
      <c r="C7" s="23"/>
      <c r="D7" s="23"/>
      <c r="E7" s="23"/>
      <c r="F7" s="23"/>
      <c r="G7" s="23"/>
      <c r="I7" s="21"/>
      <c r="J7" s="21"/>
      <c r="K7" s="23"/>
      <c r="L7" s="23"/>
      <c r="M7" s="23"/>
      <c r="N7" s="23"/>
      <c r="O7" s="23"/>
      <c r="P7" s="23"/>
      <c r="Q7" s="23"/>
      <c r="R7" s="23"/>
      <c r="S7" s="21"/>
      <c r="T7" s="23"/>
      <c r="U7" s="23"/>
      <c r="V7" s="151"/>
      <c r="W7" s="23"/>
      <c r="X7" s="23"/>
      <c r="Y7" s="23"/>
      <c r="Z7" s="23"/>
      <c r="AA7" s="23"/>
      <c r="AB7" s="21"/>
      <c r="AC7" s="23"/>
      <c r="AD7" s="23"/>
      <c r="AE7" s="23"/>
      <c r="AF7" s="23"/>
      <c r="AG7" s="23"/>
      <c r="AH7" s="23"/>
      <c r="AK7" s="23"/>
      <c r="AL7" s="23"/>
      <c r="AM7" s="23"/>
      <c r="AR7" s="23"/>
      <c r="AS7" s="23"/>
      <c r="AT7" s="23"/>
      <c r="AU7" s="30"/>
      <c r="AV7" s="30"/>
      <c r="AW7" s="30"/>
      <c r="AX7" s="21"/>
      <c r="AY7" s="23"/>
      <c r="AZ7" s="23"/>
      <c r="BA7" s="23"/>
    </row>
    <row r="8" spans="1:53">
      <c r="C8" s="23"/>
      <c r="D8" s="23"/>
      <c r="E8" s="23"/>
      <c r="F8" s="23"/>
      <c r="G8" s="23"/>
      <c r="I8" s="21"/>
      <c r="J8" s="21"/>
      <c r="K8" s="23"/>
      <c r="L8" s="23"/>
      <c r="M8" s="23"/>
      <c r="N8" s="23"/>
      <c r="O8" s="23"/>
      <c r="P8" s="23"/>
      <c r="Q8" s="23"/>
      <c r="R8" s="23"/>
      <c r="S8" s="21"/>
      <c r="T8" s="23"/>
      <c r="U8" s="23"/>
      <c r="V8" s="151"/>
      <c r="W8" s="23"/>
      <c r="X8" s="23"/>
      <c r="Y8" s="23"/>
      <c r="Z8" s="23"/>
      <c r="AA8" s="23"/>
      <c r="AB8" s="21"/>
      <c r="AC8" s="23"/>
      <c r="AD8" s="23"/>
      <c r="AE8" s="23"/>
      <c r="AF8" s="23"/>
      <c r="AG8" s="23"/>
      <c r="AH8" s="23"/>
      <c r="AK8" s="23"/>
      <c r="AL8" s="23"/>
      <c r="AM8" s="23"/>
      <c r="AR8" s="23"/>
      <c r="AS8" s="23"/>
      <c r="AT8" s="23"/>
      <c r="AU8" s="23"/>
      <c r="AV8" s="23"/>
      <c r="AW8" s="23"/>
      <c r="AX8" s="21"/>
      <c r="AY8" s="23"/>
      <c r="AZ8" s="23"/>
      <c r="BA8" s="23"/>
    </row>
    <row r="9" spans="1:53">
      <c r="C9" s="23"/>
      <c r="D9" s="23"/>
      <c r="E9" s="23"/>
      <c r="F9" s="23"/>
      <c r="G9" s="23"/>
      <c r="I9" s="21"/>
      <c r="J9" s="21"/>
      <c r="K9" s="23"/>
      <c r="L9" s="23"/>
      <c r="M9" s="23"/>
      <c r="N9" s="23"/>
      <c r="O9" s="23"/>
      <c r="P9" s="23"/>
      <c r="Q9" s="23"/>
      <c r="R9" s="23"/>
      <c r="S9" s="21"/>
      <c r="T9" s="23"/>
      <c r="U9" s="23"/>
      <c r="V9" s="151"/>
      <c r="W9" s="23"/>
      <c r="X9" s="23"/>
      <c r="Y9" s="23"/>
      <c r="Z9" s="23"/>
      <c r="AA9" s="23"/>
      <c r="AB9" s="21"/>
      <c r="AC9" s="23"/>
      <c r="AD9" s="23"/>
      <c r="AE9" s="23"/>
      <c r="AF9" s="23"/>
      <c r="AG9" s="23"/>
      <c r="AH9" s="23"/>
      <c r="AK9" s="23"/>
      <c r="AL9" s="23"/>
      <c r="AM9" s="23"/>
      <c r="AR9" s="23"/>
      <c r="AS9" s="23"/>
      <c r="AT9" s="23"/>
      <c r="AU9" s="30"/>
      <c r="AV9" s="30"/>
      <c r="AW9" s="30"/>
      <c r="AX9" s="21"/>
      <c r="AY9" s="23"/>
      <c r="AZ9" s="23"/>
      <c r="BA9" s="23"/>
    </row>
    <row r="10" spans="1:53">
      <c r="C10" s="23"/>
      <c r="D10" s="23"/>
      <c r="E10" s="23"/>
      <c r="F10" s="23"/>
      <c r="G10" s="23"/>
      <c r="I10" s="21"/>
      <c r="J10" s="21"/>
      <c r="K10" s="23"/>
      <c r="L10" s="23"/>
      <c r="M10" s="23"/>
      <c r="N10" s="23"/>
      <c r="O10" s="23"/>
      <c r="P10" s="23"/>
      <c r="Q10" s="23"/>
      <c r="R10" s="23"/>
      <c r="S10" s="21"/>
      <c r="T10" s="23"/>
      <c r="U10" s="23"/>
      <c r="V10" s="151"/>
      <c r="W10" s="23"/>
      <c r="X10" s="23"/>
      <c r="Y10" s="23"/>
      <c r="Z10" s="23"/>
      <c r="AA10" s="23"/>
      <c r="AB10" s="21"/>
      <c r="AC10" s="23"/>
      <c r="AD10" s="23"/>
      <c r="AE10" s="23"/>
      <c r="AF10" s="23"/>
      <c r="AG10" s="23"/>
      <c r="AH10" s="23"/>
      <c r="AK10" s="23"/>
      <c r="AL10" s="23"/>
      <c r="AM10" s="23"/>
      <c r="AR10" s="23"/>
      <c r="AS10" s="23"/>
      <c r="AT10" s="23"/>
      <c r="AU10" s="23"/>
      <c r="AV10" s="23"/>
      <c r="AW10" s="23"/>
      <c r="AX10" s="21"/>
      <c r="AY10" s="23"/>
      <c r="AZ10" s="23"/>
      <c r="BA10" s="23"/>
    </row>
    <row r="11" spans="1:53">
      <c r="C11" s="23"/>
      <c r="D11" s="23"/>
      <c r="E11" s="23"/>
      <c r="F11" s="23"/>
      <c r="G11" s="23"/>
      <c r="I11" s="21"/>
      <c r="J11" s="21"/>
      <c r="K11" s="23"/>
      <c r="L11" s="23"/>
      <c r="M11" s="23"/>
      <c r="N11" s="23"/>
      <c r="O11" s="23"/>
      <c r="P11" s="23"/>
      <c r="Q11" s="23"/>
      <c r="R11" s="23"/>
      <c r="S11" s="21"/>
      <c r="T11" s="23"/>
      <c r="U11" s="23"/>
      <c r="V11" s="151"/>
      <c r="W11" s="23"/>
      <c r="X11" s="23"/>
      <c r="Y11" s="23"/>
      <c r="Z11" s="23"/>
      <c r="AA11" s="23"/>
      <c r="AB11" s="21"/>
      <c r="AC11" s="23"/>
      <c r="AD11" s="23"/>
      <c r="AE11" s="23"/>
      <c r="AF11" s="23"/>
      <c r="AG11" s="23"/>
      <c r="AH11" s="23"/>
      <c r="AK11" s="23"/>
      <c r="AL11" s="23"/>
      <c r="AM11" s="23"/>
      <c r="AR11" s="23"/>
      <c r="AS11" s="23"/>
      <c r="AT11" s="23"/>
      <c r="AU11" s="23"/>
      <c r="AV11" s="23"/>
      <c r="AW11" s="23"/>
      <c r="AX11" s="21"/>
      <c r="AY11" s="23"/>
      <c r="AZ11" s="23"/>
      <c r="BA11" s="23"/>
    </row>
    <row r="12" spans="1:53">
      <c r="C12" s="23"/>
      <c r="D12" s="23"/>
      <c r="E12" s="23"/>
      <c r="F12" s="23"/>
      <c r="G12" s="23"/>
      <c r="I12" s="21"/>
      <c r="J12" s="21"/>
      <c r="K12" s="23"/>
      <c r="L12" s="23"/>
      <c r="M12" s="23"/>
      <c r="N12" s="23"/>
      <c r="O12" s="23"/>
      <c r="P12" s="23"/>
      <c r="Q12" s="23"/>
      <c r="R12" s="23"/>
      <c r="S12" s="21"/>
      <c r="T12" s="23"/>
      <c r="U12" s="23"/>
      <c r="V12" s="151"/>
      <c r="W12" s="23"/>
      <c r="X12" s="23"/>
      <c r="Y12" s="23"/>
      <c r="Z12" s="23"/>
      <c r="AA12" s="23"/>
      <c r="AB12" s="21"/>
      <c r="AC12" s="23"/>
      <c r="AD12" s="23"/>
      <c r="AE12" s="23"/>
      <c r="AF12" s="23"/>
      <c r="AG12" s="23"/>
      <c r="AH12" s="23"/>
      <c r="AK12" s="23"/>
      <c r="AL12" s="23"/>
      <c r="AM12" s="23"/>
      <c r="AR12" s="23"/>
      <c r="AS12" s="23"/>
      <c r="AT12" s="23"/>
      <c r="AU12" s="23"/>
      <c r="AV12" s="23"/>
      <c r="AW12" s="23"/>
      <c r="AX12" s="21"/>
      <c r="AY12" s="23"/>
      <c r="AZ12" s="23"/>
      <c r="BA12" s="23"/>
    </row>
    <row r="13" spans="1:53">
      <c r="C13" s="23"/>
      <c r="D13" s="23"/>
      <c r="E13" s="23"/>
      <c r="F13" s="23"/>
      <c r="G13" s="23"/>
      <c r="I13" s="21"/>
      <c r="J13" s="21"/>
      <c r="K13" s="23"/>
      <c r="L13" s="23"/>
      <c r="M13" s="23"/>
      <c r="N13" s="23"/>
      <c r="O13" s="23"/>
      <c r="P13" s="23"/>
      <c r="Q13" s="23"/>
      <c r="R13" s="23"/>
      <c r="S13" s="21"/>
      <c r="T13" s="23"/>
      <c r="U13" s="23"/>
      <c r="V13" s="151"/>
      <c r="W13" s="23"/>
      <c r="X13" s="23"/>
      <c r="Y13" s="23"/>
      <c r="Z13" s="23"/>
      <c r="AA13" s="23"/>
      <c r="AB13" s="21"/>
      <c r="AC13" s="23"/>
      <c r="AD13" s="23"/>
      <c r="AE13" s="23"/>
      <c r="AF13" s="23"/>
      <c r="AG13" s="23"/>
      <c r="AH13" s="23"/>
      <c r="AK13" s="23"/>
      <c r="AL13" s="23"/>
      <c r="AM13" s="23"/>
      <c r="AR13" s="23"/>
      <c r="AS13" s="23"/>
      <c r="AT13" s="23"/>
      <c r="AU13" s="23"/>
      <c r="AV13" s="23"/>
      <c r="AW13" s="23"/>
      <c r="AX13" s="21"/>
      <c r="AY13" s="23"/>
      <c r="AZ13" s="23"/>
      <c r="BA13" s="23"/>
    </row>
    <row r="14" spans="1:53">
      <c r="C14" s="23"/>
      <c r="D14" s="23"/>
      <c r="E14" s="23"/>
      <c r="F14" s="23"/>
      <c r="G14" s="23"/>
      <c r="I14" s="21"/>
      <c r="J14" s="21"/>
      <c r="K14" s="23"/>
      <c r="L14" s="23"/>
      <c r="M14" s="23"/>
      <c r="N14" s="23"/>
      <c r="O14" s="23"/>
      <c r="P14" s="23"/>
      <c r="Q14" s="23"/>
      <c r="R14" s="23"/>
      <c r="S14" s="21"/>
      <c r="T14" s="23"/>
      <c r="U14" s="23"/>
      <c r="V14" s="151"/>
      <c r="W14" s="23"/>
      <c r="X14" s="23"/>
      <c r="Y14" s="23"/>
      <c r="Z14" s="23"/>
      <c r="AA14" s="23"/>
      <c r="AB14" s="21"/>
      <c r="AC14" s="23"/>
      <c r="AD14" s="23"/>
      <c r="AE14" s="23"/>
      <c r="AF14" s="23"/>
      <c r="AG14" s="23"/>
      <c r="AH14" s="23"/>
      <c r="AK14" s="23"/>
      <c r="AL14" s="23"/>
      <c r="AM14" s="23"/>
      <c r="AR14" s="23"/>
      <c r="AS14" s="23"/>
      <c r="AT14" s="23"/>
      <c r="AU14" s="23"/>
      <c r="AV14" s="23"/>
      <c r="AW14" s="23"/>
      <c r="AX14" s="21"/>
      <c r="AY14" s="23"/>
      <c r="AZ14" s="23"/>
      <c r="BA14" s="23"/>
    </row>
    <row r="15" spans="1:53">
      <c r="C15" s="23"/>
      <c r="D15" s="23"/>
      <c r="E15" s="23"/>
      <c r="F15" s="23"/>
      <c r="G15" s="23"/>
      <c r="I15" s="21"/>
      <c r="J15" s="21"/>
      <c r="K15" s="23"/>
      <c r="L15" s="23"/>
      <c r="M15" s="23"/>
      <c r="N15" s="23"/>
      <c r="O15" s="23"/>
      <c r="P15" s="23"/>
      <c r="Q15" s="23"/>
      <c r="R15" s="23"/>
      <c r="S15" s="21"/>
      <c r="T15" s="23"/>
      <c r="U15" s="23"/>
      <c r="V15" s="151"/>
      <c r="W15" s="23"/>
      <c r="X15" s="23"/>
      <c r="Y15" s="23"/>
      <c r="Z15" s="23"/>
      <c r="AA15" s="23"/>
      <c r="AB15" s="21"/>
      <c r="AC15" s="23"/>
      <c r="AD15" s="23"/>
      <c r="AE15" s="23"/>
      <c r="AF15" s="23"/>
      <c r="AG15" s="23"/>
      <c r="AH15" s="23"/>
      <c r="AK15" s="23"/>
      <c r="AL15" s="23"/>
      <c r="AM15" s="23"/>
      <c r="AR15" s="23"/>
      <c r="AS15" s="23"/>
      <c r="AT15" s="23"/>
      <c r="AU15" s="23"/>
      <c r="AV15" s="23"/>
      <c r="AW15" s="23"/>
      <c r="AX15" s="21"/>
      <c r="AY15" s="23"/>
      <c r="AZ15" s="23"/>
      <c r="BA15" s="23"/>
    </row>
    <row r="16" spans="1:53">
      <c r="C16" s="23"/>
      <c r="D16" s="23"/>
      <c r="E16" s="23"/>
      <c r="F16" s="23"/>
      <c r="G16" s="23"/>
      <c r="I16" s="21"/>
      <c r="J16" s="21"/>
      <c r="K16" s="23"/>
      <c r="L16" s="23"/>
      <c r="M16" s="23"/>
      <c r="N16" s="23"/>
      <c r="O16" s="23"/>
      <c r="P16" s="23"/>
      <c r="Q16" s="23"/>
      <c r="R16" s="23"/>
      <c r="S16" s="21"/>
      <c r="T16" s="23"/>
      <c r="U16" s="23"/>
      <c r="V16" s="151"/>
      <c r="W16" s="23"/>
      <c r="X16" s="23"/>
      <c r="Y16" s="23"/>
      <c r="Z16" s="23"/>
      <c r="AA16" s="23"/>
      <c r="AB16" s="21"/>
      <c r="AC16" s="23"/>
      <c r="AD16" s="23"/>
      <c r="AE16" s="23"/>
      <c r="AF16" s="23"/>
      <c r="AG16" s="23"/>
      <c r="AH16" s="23"/>
      <c r="AK16" s="23"/>
      <c r="AL16" s="23"/>
      <c r="AM16" s="23"/>
      <c r="AR16" s="23"/>
      <c r="AS16" s="23"/>
      <c r="AT16" s="23"/>
      <c r="AU16" s="23"/>
      <c r="AV16" s="23"/>
      <c r="AW16" s="23"/>
      <c r="AX16" s="21"/>
      <c r="AY16" s="23"/>
      <c r="AZ16" s="23"/>
      <c r="BA16" s="23"/>
    </row>
    <row r="17" spans="3:53">
      <c r="C17" s="23"/>
      <c r="D17" s="23"/>
      <c r="E17" s="23"/>
      <c r="F17" s="23"/>
      <c r="G17" s="23"/>
      <c r="I17" s="21"/>
      <c r="J17" s="21"/>
      <c r="K17" s="23"/>
      <c r="L17" s="23"/>
      <c r="M17" s="23"/>
      <c r="N17" s="23"/>
      <c r="O17" s="23"/>
      <c r="P17" s="23"/>
      <c r="Q17" s="23"/>
      <c r="R17" s="23"/>
      <c r="S17" s="21"/>
      <c r="T17" s="23"/>
      <c r="U17" s="23"/>
      <c r="V17" s="151"/>
      <c r="W17" s="23"/>
      <c r="X17" s="23"/>
      <c r="Y17" s="23"/>
      <c r="Z17" s="23"/>
      <c r="AA17" s="23"/>
      <c r="AB17" s="21"/>
      <c r="AC17" s="23"/>
      <c r="AD17" s="23"/>
      <c r="AE17" s="23"/>
      <c r="AF17" s="23"/>
      <c r="AG17" s="23"/>
      <c r="AH17" s="23"/>
      <c r="AK17" s="23"/>
      <c r="AL17" s="23"/>
      <c r="AM17" s="23"/>
      <c r="AR17" s="23"/>
      <c r="AS17" s="23"/>
      <c r="AT17" s="23"/>
      <c r="AU17" s="23"/>
      <c r="AV17" s="23"/>
      <c r="AW17" s="23"/>
      <c r="AX17" s="21"/>
      <c r="AY17" s="23"/>
      <c r="AZ17" s="23"/>
      <c r="BA17" s="23"/>
    </row>
    <row r="18" spans="3:53">
      <c r="C18" s="23"/>
      <c r="D18" s="23"/>
      <c r="E18" s="23"/>
      <c r="F18" s="23"/>
      <c r="G18" s="23"/>
      <c r="I18" s="21"/>
      <c r="J18" s="21"/>
      <c r="K18" s="23"/>
      <c r="L18" s="23"/>
      <c r="M18" s="23"/>
      <c r="N18" s="23"/>
      <c r="O18" s="23"/>
      <c r="P18" s="23"/>
      <c r="Q18" s="23"/>
      <c r="R18" s="23"/>
      <c r="S18" s="21"/>
      <c r="T18" s="23"/>
      <c r="U18" s="23"/>
      <c r="V18" s="151"/>
      <c r="W18" s="23"/>
      <c r="X18" s="23"/>
      <c r="Y18" s="23"/>
      <c r="Z18" s="23"/>
      <c r="AA18" s="23"/>
      <c r="AB18" s="21"/>
      <c r="AC18" s="23"/>
      <c r="AD18" s="23"/>
      <c r="AE18" s="23"/>
      <c r="AF18" s="23"/>
      <c r="AG18" s="23"/>
      <c r="AH18" s="23"/>
      <c r="AK18" s="23"/>
      <c r="AL18" s="23"/>
      <c r="AM18" s="23"/>
      <c r="AR18" s="23"/>
      <c r="AS18" s="23"/>
      <c r="AT18" s="23"/>
      <c r="AU18" s="23"/>
      <c r="AV18" s="23"/>
      <c r="AW18" s="23"/>
      <c r="AX18" s="21"/>
      <c r="AY18" s="23"/>
      <c r="AZ18" s="23"/>
      <c r="BA18" s="23"/>
    </row>
    <row r="19" spans="3:53">
      <c r="C19" s="23"/>
      <c r="D19" s="23"/>
      <c r="E19" s="23"/>
      <c r="F19" s="23"/>
      <c r="G19" s="23"/>
      <c r="I19" s="21"/>
      <c r="J19" s="21"/>
      <c r="K19" s="23"/>
      <c r="L19" s="23"/>
      <c r="M19" s="23"/>
      <c r="N19" s="23"/>
      <c r="O19" s="23"/>
      <c r="P19" s="23"/>
      <c r="Q19" s="23"/>
      <c r="R19" s="23"/>
      <c r="S19" s="21"/>
      <c r="T19" s="23"/>
      <c r="U19" s="23"/>
      <c r="V19" s="151"/>
      <c r="W19" s="23"/>
      <c r="X19" s="23"/>
      <c r="Y19" s="23"/>
      <c r="Z19" s="23"/>
      <c r="AA19" s="23"/>
      <c r="AB19" s="21"/>
      <c r="AC19" s="23"/>
      <c r="AD19" s="23"/>
      <c r="AE19" s="23"/>
      <c r="AF19" s="23"/>
      <c r="AG19" s="23"/>
      <c r="AH19" s="23"/>
      <c r="AK19" s="23"/>
      <c r="AL19" s="23"/>
      <c r="AM19" s="23"/>
      <c r="AR19" s="23"/>
      <c r="AS19" s="23"/>
      <c r="AT19" s="23"/>
      <c r="AU19" s="23"/>
      <c r="AV19" s="23"/>
      <c r="AW19" s="23"/>
      <c r="AX19" s="21"/>
      <c r="AY19" s="23"/>
      <c r="AZ19" s="23"/>
      <c r="BA19" s="23"/>
    </row>
    <row r="20" spans="3:53">
      <c r="D20" s="23"/>
      <c r="G20" s="23"/>
      <c r="I20" s="21"/>
      <c r="J20" s="21"/>
      <c r="K20" s="23"/>
      <c r="L20" s="23"/>
      <c r="M20" s="23"/>
      <c r="Q20" s="23"/>
      <c r="R20" s="23"/>
      <c r="S20" s="21"/>
      <c r="U20" s="23"/>
      <c r="W20" s="23"/>
      <c r="X20" s="23"/>
      <c r="AB20" s="21"/>
      <c r="AC20" s="23"/>
      <c r="AG20" s="23"/>
      <c r="AH20" s="23"/>
      <c r="AK20" s="23"/>
      <c r="AM20" s="23"/>
      <c r="AX20" s="21"/>
      <c r="AY20" s="23"/>
    </row>
    <row r="21" spans="3:53">
      <c r="D21" s="4"/>
      <c r="S21" s="21"/>
    </row>
    <row r="22" spans="3:53">
      <c r="D22" s="4"/>
      <c r="S22" s="21"/>
    </row>
    <row r="23" spans="3:53">
      <c r="D23" s="4"/>
    </row>
  </sheetData>
  <sheetProtection formatColumns="0"/>
  <customSheetViews>
    <customSheetView guid="{AE318230-F718-49FC-82EB-7CAC3DCD05F1}" showGridLines="0" topLeftCell="S1">
      <selection activeCell="AG2" sqref="AG2"/>
      <pageMargins left="0.7" right="0.7" top="0.75" bottom="0.75" header="0.3" footer="0.3"/>
    </customSheetView>
  </customSheetViews>
  <dataValidations count="21">
    <dataValidation type="list" allowBlank="1" showInputMessage="1" showErrorMessage="1" sqref="K2:K20" xr:uid="{00000000-0002-0000-1700-000000000000}">
      <formula1>Industry_sectors</formula1>
    </dataValidation>
    <dataValidation type="list" allowBlank="1" showInputMessage="1" showErrorMessage="1" sqref="L2:L20" xr:uid="{00000000-0002-0000-1700-000001000000}">
      <formula1>Holding_interest</formula1>
    </dataValidation>
    <dataValidation type="list" allowBlank="1" showInputMessage="1" showErrorMessage="1" sqref="Q2:Q20" xr:uid="{00000000-0002-0000-1700-000002000000}">
      <formula1>Rating_Agency</formula1>
    </dataValidation>
    <dataValidation type="list" allowBlank="1" showInputMessage="1" showErrorMessage="1" sqref="M2:M20" xr:uid="{00000000-0002-0000-1700-000003000000}">
      <formula1>Consortium</formula1>
    </dataValidation>
    <dataValidation type="list" allowBlank="1" showInputMessage="1" showErrorMessage="1" sqref="W2:W20" xr:uid="{00000000-0002-0000-1700-000004000000}">
      <formula1>Linked_Type</formula1>
    </dataValidation>
    <dataValidation type="list" allowBlank="1" showInputMessage="1" showErrorMessage="1" sqref="AC2:AC20" xr:uid="{00000000-0002-0000-1700-000005000000}">
      <formula1>Type_of_Security</formula1>
    </dataValidation>
    <dataValidation type="list" allowBlank="1" showInputMessage="1" showErrorMessage="1" sqref="AM2:AM20" xr:uid="{00000000-0002-0000-1700-000006000000}">
      <formula1>Dependence_Independence</formula1>
    </dataValidation>
    <dataValidation type="list" allowBlank="1" showInputMessage="1" showErrorMessage="1" sqref="J2:J20" xr:uid="{00000000-0002-0000-1700-000007000000}">
      <formula1>Country_list</formula1>
    </dataValidation>
    <dataValidation type="list" allowBlank="1" showInputMessage="1" showErrorMessage="1" sqref="AH2:AH20" xr:uid="{00000000-0002-0000-1700-000008000000}">
      <formula1>Amoritization</formula1>
    </dataValidation>
    <dataValidation type="list" allowBlank="1" showInputMessage="1" showErrorMessage="1" sqref="U2:U20" xr:uid="{00000000-0002-0000-1700-000009000000}">
      <formula1>Type_of_Interest_Rate</formula1>
    </dataValidation>
    <dataValidation type="list" allowBlank="1" showInputMessage="1" showErrorMessage="1" sqref="AK2:AK20" xr:uid="{00000000-0002-0000-1700-00000A000000}">
      <formula1>Valuation_Loans</formula1>
    </dataValidation>
    <dataValidation type="list" allowBlank="1" showInputMessage="1" showErrorMessage="1" sqref="X2:X20" xr:uid="{00000000-0002-0000-1700-00000B000000}">
      <formula1>Underlying_Interest_Rates</formula1>
    </dataValidation>
    <dataValidation type="list" allowBlank="1" showInputMessage="1" showErrorMessage="1" sqref="AB2:AB20" xr:uid="{00000000-0002-0000-1700-00000C000000}">
      <formula1>Subordination_Risk</formula1>
    </dataValidation>
    <dataValidation type="list" allowBlank="1" showInputMessage="1" showErrorMessage="1" sqref="AX2:AX20" xr:uid="{00000000-0002-0000-1700-00000D000000}">
      <formula1>Yes_No_Bad_Debt</formula1>
    </dataValidation>
    <dataValidation type="list" allowBlank="1" showInputMessage="1" showErrorMessage="1" sqref="AG2:AG20" xr:uid="{00000000-0002-0000-1700-00000E000000}">
      <formula1>Recourse_Nonrecourse</formula1>
    </dataValidation>
    <dataValidation type="list" allowBlank="1" showInputMessage="1" showErrorMessage="1" sqref="AJ2:AJ20" xr:uid="{00000000-0002-0000-1700-00000F000000}">
      <formula1>Repayment_Rights</formula1>
    </dataValidation>
    <dataValidation type="list" allowBlank="1" showInputMessage="1" showErrorMessage="1" sqref="D2:D20" xr:uid="{00000000-0002-0000-1700-000010000000}">
      <formula1>issuer_number_loan</formula1>
    </dataValidation>
    <dataValidation type="list" allowBlank="1" showInputMessage="1" showErrorMessage="1" sqref="H2:H20" xr:uid="{00000000-0002-0000-1700-000011000000}">
      <formula1>real_estate_loans</formula1>
    </dataValidation>
    <dataValidation type="list" allowBlank="1" showInputMessage="1" showErrorMessage="1" sqref="I2:I20" xr:uid="{00000000-0002-0000-1700-000012000000}">
      <formula1>israel_abroad</formula1>
    </dataValidation>
    <dataValidation type="list" allowBlank="1" showInputMessage="1" showErrorMessage="1" sqref="AY2:AY20" xr:uid="{00000000-0002-0000-1700-000013000000}">
      <formula1 xml:space="preserve"> In_the_books</formula1>
    </dataValidation>
    <dataValidation type="list" allowBlank="1" showInputMessage="1" showErrorMessage="1" sqref="R2:R20" xr:uid="{00000000-0002-0000-1700-000014000000}">
      <formula1>what_is_rated_loans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700-000015000000}">
          <x14:formula1>
            <xm:f>'אפשרויות בחירה'!$C$970:$C$976</xm:f>
          </x14:formula1>
          <xm:sqref>G2:G20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D21"/>
  <sheetViews>
    <sheetView rightToLeft="1" zoomScale="70" zoomScaleNormal="70" workbookViewId="0">
      <selection activeCell="A2" sqref="A2"/>
    </sheetView>
  </sheetViews>
  <sheetFormatPr defaultColWidth="9" defaultRowHeight="14.25"/>
  <cols>
    <col min="1" max="4" width="11.625" style="2" customWidth="1"/>
    <col min="5" max="5" width="11.625" style="4" customWidth="1"/>
    <col min="6" max="16" width="11.625" style="2" customWidth="1"/>
    <col min="17" max="17" width="13.375" style="2" customWidth="1"/>
    <col min="18" max="19" width="11.625" style="2" customWidth="1"/>
    <col min="20" max="20" width="11.625" style="148" customWidth="1"/>
    <col min="21" max="30" width="11.625" style="2" customWidth="1"/>
    <col min="31" max="31" width="9" style="2" customWidth="1"/>
    <col min="32" max="16384" width="9" style="2"/>
  </cols>
  <sheetData>
    <row r="1" spans="1:30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129</v>
      </c>
      <c r="M1" s="22" t="s">
        <v>177</v>
      </c>
      <c r="N1" s="22" t="s">
        <v>162</v>
      </c>
      <c r="O1" s="22" t="s">
        <v>9</v>
      </c>
      <c r="P1" s="22" t="s">
        <v>10</v>
      </c>
      <c r="Q1" s="22" t="s">
        <v>178</v>
      </c>
      <c r="R1" s="22" t="s">
        <v>11</v>
      </c>
      <c r="S1" s="22" t="s">
        <v>12</v>
      </c>
      <c r="T1" s="146" t="s">
        <v>14</v>
      </c>
      <c r="U1" s="22" t="s">
        <v>15</v>
      </c>
      <c r="V1" s="22" t="s">
        <v>155</v>
      </c>
      <c r="W1" s="22" t="s">
        <v>156</v>
      </c>
      <c r="X1" s="22" t="s">
        <v>138</v>
      </c>
      <c r="Y1" s="22" t="s">
        <v>17</v>
      </c>
      <c r="Z1" s="22" t="s">
        <v>18</v>
      </c>
      <c r="AA1" s="22" t="s">
        <v>19</v>
      </c>
      <c r="AB1" s="22" t="s">
        <v>20</v>
      </c>
      <c r="AC1" s="22" t="s">
        <v>24</v>
      </c>
      <c r="AD1" s="22" t="s">
        <v>25</v>
      </c>
    </row>
    <row r="2" spans="1:30">
      <c r="A2" s="23"/>
      <c r="B2" s="23"/>
      <c r="C2" s="23"/>
      <c r="D2" s="23"/>
      <c r="E2" s="21"/>
      <c r="F2" s="23"/>
      <c r="G2" s="23"/>
      <c r="H2" s="23"/>
      <c r="I2" s="23"/>
      <c r="J2" s="21"/>
      <c r="K2" s="21"/>
      <c r="L2" s="23"/>
      <c r="M2" s="23"/>
      <c r="N2" s="23"/>
      <c r="O2" s="23"/>
      <c r="P2" s="23"/>
      <c r="Q2" s="23"/>
      <c r="R2" s="21"/>
      <c r="S2" s="23"/>
      <c r="T2" s="151"/>
      <c r="U2" s="23"/>
      <c r="V2" s="23"/>
      <c r="W2" s="23"/>
      <c r="Y2" s="23"/>
      <c r="Z2" s="23"/>
      <c r="AA2" s="23"/>
      <c r="AB2" s="23"/>
      <c r="AC2" s="23"/>
      <c r="AD2" s="23"/>
    </row>
    <row r="3" spans="1:30">
      <c r="A3" s="23"/>
      <c r="B3" s="23"/>
      <c r="C3" s="23"/>
      <c r="D3" s="23"/>
      <c r="E3" s="21"/>
      <c r="F3" s="23"/>
      <c r="G3" s="23"/>
      <c r="H3" s="23"/>
      <c r="I3" s="23"/>
      <c r="J3" s="21"/>
      <c r="K3" s="21"/>
      <c r="L3" s="23"/>
      <c r="M3" s="23"/>
      <c r="N3" s="23"/>
      <c r="O3" s="23"/>
      <c r="P3" s="23"/>
      <c r="Q3" s="23"/>
      <c r="R3" s="21"/>
      <c r="S3" s="23"/>
      <c r="T3" s="151"/>
      <c r="U3" s="23"/>
      <c r="V3" s="23"/>
      <c r="W3" s="23"/>
      <c r="Y3" s="23"/>
      <c r="Z3" s="23"/>
      <c r="AA3" s="23"/>
      <c r="AB3" s="23"/>
      <c r="AC3" s="23"/>
      <c r="AD3" s="23"/>
    </row>
    <row r="4" spans="1:30">
      <c r="A4" s="23"/>
      <c r="B4" s="23"/>
      <c r="C4" s="23"/>
      <c r="D4" s="23"/>
      <c r="E4" s="21"/>
      <c r="F4" s="23"/>
      <c r="G4" s="23"/>
      <c r="H4" s="23"/>
      <c r="I4" s="23"/>
      <c r="J4" s="21"/>
      <c r="K4" s="21"/>
      <c r="L4" s="23"/>
      <c r="M4" s="23"/>
      <c r="N4" s="23"/>
      <c r="O4" s="23"/>
      <c r="P4" s="23"/>
      <c r="Q4" s="23"/>
      <c r="R4" s="21"/>
      <c r="S4" s="23"/>
      <c r="T4" s="151"/>
      <c r="U4" s="23"/>
      <c r="V4" s="23"/>
      <c r="W4" s="23"/>
      <c r="Y4" s="23"/>
      <c r="Z4" s="23"/>
      <c r="AA4" s="23"/>
      <c r="AB4" s="23"/>
      <c r="AC4" s="23"/>
      <c r="AD4" s="23"/>
    </row>
    <row r="5" spans="1:30">
      <c r="A5" s="23"/>
      <c r="B5" s="23"/>
      <c r="C5" s="23"/>
      <c r="D5" s="23"/>
      <c r="E5" s="21"/>
      <c r="F5" s="23"/>
      <c r="G5" s="23"/>
      <c r="H5" s="23"/>
      <c r="I5" s="23"/>
      <c r="J5" s="21"/>
      <c r="K5" s="21"/>
      <c r="L5" s="23"/>
      <c r="M5" s="23"/>
      <c r="N5" s="23"/>
      <c r="O5" s="23"/>
      <c r="P5" s="23"/>
      <c r="Q5" s="23"/>
      <c r="R5" s="21"/>
      <c r="S5" s="23"/>
      <c r="T5" s="151"/>
      <c r="U5" s="23"/>
      <c r="V5" s="23"/>
      <c r="W5" s="23"/>
      <c r="Y5" s="23"/>
      <c r="Z5" s="23"/>
      <c r="AA5" s="23"/>
      <c r="AB5" s="23"/>
      <c r="AC5" s="23"/>
      <c r="AD5" s="23"/>
    </row>
    <row r="6" spans="1:30">
      <c r="A6" s="23"/>
      <c r="B6" s="23"/>
      <c r="C6" s="23"/>
      <c r="D6" s="23"/>
      <c r="E6" s="21"/>
      <c r="F6" s="23"/>
      <c r="G6" s="23"/>
      <c r="H6" s="23"/>
      <c r="I6" s="23"/>
      <c r="J6" s="21"/>
      <c r="K6" s="21"/>
      <c r="L6" s="23"/>
      <c r="M6" s="23"/>
      <c r="N6" s="23"/>
      <c r="O6" s="23"/>
      <c r="P6" s="23"/>
      <c r="Q6" s="23"/>
      <c r="R6" s="21"/>
      <c r="S6" s="23"/>
      <c r="T6" s="151"/>
      <c r="U6" s="23"/>
      <c r="V6" s="23"/>
      <c r="W6" s="23"/>
      <c r="Y6" s="23"/>
      <c r="Z6" s="23"/>
      <c r="AA6" s="23"/>
      <c r="AB6" s="23"/>
      <c r="AC6" s="23"/>
      <c r="AD6" s="23"/>
    </row>
    <row r="7" spans="1:30">
      <c r="A7" s="23"/>
      <c r="B7" s="23"/>
      <c r="C7" s="23"/>
      <c r="D7" s="23"/>
      <c r="E7" s="21"/>
      <c r="F7" s="23"/>
      <c r="G7" s="23"/>
      <c r="H7" s="23"/>
      <c r="I7" s="23"/>
      <c r="J7" s="21"/>
      <c r="K7" s="21"/>
      <c r="L7" s="23"/>
      <c r="M7" s="23"/>
      <c r="N7" s="23"/>
      <c r="O7" s="23"/>
      <c r="P7" s="23"/>
      <c r="Q7" s="23"/>
      <c r="R7" s="21"/>
      <c r="S7" s="23"/>
      <c r="T7" s="151"/>
      <c r="U7" s="23"/>
      <c r="V7" s="23"/>
      <c r="W7" s="23"/>
      <c r="Y7" s="23"/>
      <c r="Z7" s="23"/>
      <c r="AA7" s="23"/>
      <c r="AB7" s="23"/>
      <c r="AC7" s="23"/>
      <c r="AD7" s="23"/>
    </row>
    <row r="8" spans="1:30">
      <c r="A8" s="23"/>
      <c r="B8" s="23"/>
      <c r="C8" s="23"/>
      <c r="D8" s="23"/>
      <c r="E8" s="21"/>
      <c r="F8" s="23"/>
      <c r="G8" s="23"/>
      <c r="H8" s="23"/>
      <c r="I8" s="23"/>
      <c r="J8" s="21"/>
      <c r="K8" s="21"/>
      <c r="L8" s="23"/>
      <c r="M8" s="23"/>
      <c r="N8" s="23"/>
      <c r="O8" s="23"/>
      <c r="P8" s="23"/>
      <c r="Q8" s="23"/>
      <c r="R8" s="21"/>
      <c r="S8" s="23"/>
      <c r="T8" s="151"/>
      <c r="U8" s="23"/>
      <c r="V8" s="23"/>
      <c r="W8" s="23"/>
      <c r="Y8" s="23"/>
      <c r="Z8" s="23"/>
      <c r="AA8" s="23"/>
      <c r="AB8" s="23"/>
      <c r="AC8" s="23"/>
      <c r="AD8" s="23"/>
    </row>
    <row r="9" spans="1:30">
      <c r="A9" s="23"/>
      <c r="B9" s="23"/>
      <c r="C9" s="23"/>
      <c r="D9" s="23"/>
      <c r="E9" s="21"/>
      <c r="F9" s="23"/>
      <c r="G9" s="23"/>
      <c r="H9" s="23"/>
      <c r="I9" s="23"/>
      <c r="J9" s="21"/>
      <c r="K9" s="21"/>
      <c r="L9" s="23"/>
      <c r="M9" s="23"/>
      <c r="N9" s="23"/>
      <c r="O9" s="23"/>
      <c r="P9" s="23"/>
      <c r="Q9" s="23"/>
      <c r="R9" s="21"/>
      <c r="S9" s="23"/>
      <c r="T9" s="151"/>
      <c r="U9" s="23"/>
      <c r="V9" s="23"/>
      <c r="W9" s="23"/>
      <c r="Y9" s="23"/>
      <c r="Z9" s="23"/>
      <c r="AA9" s="23"/>
      <c r="AB9" s="23"/>
      <c r="AC9" s="23"/>
      <c r="AD9" s="23"/>
    </row>
    <row r="10" spans="1:30">
      <c r="A10" s="23"/>
      <c r="B10" s="23"/>
      <c r="C10" s="23"/>
      <c r="D10" s="23"/>
      <c r="E10" s="21"/>
      <c r="F10" s="23"/>
      <c r="G10" s="23"/>
      <c r="H10" s="23"/>
      <c r="I10" s="23"/>
      <c r="J10" s="21"/>
      <c r="K10" s="21"/>
      <c r="L10" s="23"/>
      <c r="M10" s="23"/>
      <c r="N10" s="23"/>
      <c r="O10" s="23"/>
      <c r="P10" s="23"/>
      <c r="Q10" s="23"/>
      <c r="R10" s="21"/>
      <c r="S10" s="23"/>
      <c r="T10" s="151"/>
      <c r="U10" s="23"/>
      <c r="V10" s="23"/>
      <c r="W10" s="23"/>
      <c r="Y10" s="23"/>
      <c r="Z10" s="23"/>
      <c r="AA10" s="23"/>
      <c r="AB10" s="23"/>
      <c r="AC10" s="23"/>
      <c r="AD10" s="23"/>
    </row>
    <row r="11" spans="1:30">
      <c r="A11" s="23"/>
      <c r="B11" s="23"/>
      <c r="C11" s="23"/>
      <c r="D11" s="23"/>
      <c r="E11" s="21"/>
      <c r="F11" s="23"/>
      <c r="G11" s="23"/>
      <c r="H11" s="23"/>
      <c r="I11" s="23"/>
      <c r="J11" s="21"/>
      <c r="K11" s="21"/>
      <c r="L11" s="23"/>
      <c r="M11" s="23"/>
      <c r="N11" s="23"/>
      <c r="O11" s="23"/>
      <c r="P11" s="23"/>
      <c r="Q11" s="23"/>
      <c r="R11" s="21"/>
      <c r="S11" s="23"/>
      <c r="T11" s="151"/>
      <c r="U11" s="23"/>
      <c r="V11" s="23"/>
      <c r="W11" s="23"/>
      <c r="Y11" s="23"/>
      <c r="Z11" s="23"/>
      <c r="AA11" s="23"/>
      <c r="AB11" s="23"/>
      <c r="AC11" s="23"/>
      <c r="AD11" s="23"/>
    </row>
    <row r="12" spans="1:30">
      <c r="A12" s="23"/>
      <c r="B12" s="23"/>
      <c r="C12" s="23"/>
      <c r="D12" s="23"/>
      <c r="E12" s="21"/>
      <c r="F12" s="23"/>
      <c r="G12" s="23"/>
      <c r="H12" s="23"/>
      <c r="I12" s="23"/>
      <c r="J12" s="21"/>
      <c r="K12" s="21"/>
      <c r="L12" s="23"/>
      <c r="M12" s="23"/>
      <c r="N12" s="23"/>
      <c r="O12" s="23"/>
      <c r="P12" s="23"/>
      <c r="Q12" s="23"/>
      <c r="R12" s="21"/>
      <c r="S12" s="23"/>
      <c r="T12" s="151"/>
      <c r="U12" s="23"/>
      <c r="V12" s="23"/>
      <c r="W12" s="23"/>
      <c r="Y12" s="23"/>
      <c r="Z12" s="23"/>
      <c r="AA12" s="23"/>
      <c r="AB12" s="23"/>
      <c r="AC12" s="23"/>
      <c r="AD12" s="23"/>
    </row>
    <row r="13" spans="1:30">
      <c r="A13" s="23"/>
      <c r="B13" s="23"/>
      <c r="C13" s="23"/>
      <c r="D13" s="23"/>
      <c r="E13" s="21"/>
      <c r="F13" s="23"/>
      <c r="G13" s="23"/>
      <c r="H13" s="23"/>
      <c r="I13" s="23"/>
      <c r="J13" s="21"/>
      <c r="K13" s="21"/>
      <c r="L13" s="23"/>
      <c r="M13" s="23"/>
      <c r="N13" s="23"/>
      <c r="O13" s="23"/>
      <c r="P13" s="23"/>
      <c r="Q13" s="23"/>
      <c r="R13" s="21"/>
      <c r="S13" s="23"/>
      <c r="T13" s="151"/>
      <c r="U13" s="23"/>
      <c r="V13" s="23"/>
      <c r="W13" s="23"/>
      <c r="Y13" s="23"/>
      <c r="Z13" s="23"/>
      <c r="AA13" s="23"/>
      <c r="AB13" s="23"/>
      <c r="AC13" s="23"/>
      <c r="AD13" s="23"/>
    </row>
    <row r="14" spans="1:30">
      <c r="A14" s="23"/>
      <c r="B14" s="23"/>
      <c r="C14" s="23"/>
      <c r="D14" s="23"/>
      <c r="E14" s="21"/>
      <c r="F14" s="23"/>
      <c r="G14" s="23"/>
      <c r="H14" s="23"/>
      <c r="I14" s="23"/>
      <c r="J14" s="21"/>
      <c r="K14" s="21"/>
      <c r="L14" s="23"/>
      <c r="M14" s="23"/>
      <c r="N14" s="23"/>
      <c r="O14" s="23"/>
      <c r="P14" s="23"/>
      <c r="Q14" s="23"/>
      <c r="R14" s="21"/>
      <c r="S14" s="23"/>
      <c r="T14" s="151"/>
      <c r="U14" s="23"/>
      <c r="V14" s="23"/>
      <c r="W14" s="23"/>
      <c r="Y14" s="23"/>
      <c r="Z14" s="23"/>
      <c r="AA14" s="23"/>
      <c r="AB14" s="23"/>
      <c r="AC14" s="23"/>
      <c r="AD14" s="23"/>
    </row>
    <row r="15" spans="1:30">
      <c r="A15" s="23"/>
      <c r="B15" s="23"/>
      <c r="C15" s="23"/>
      <c r="D15" s="23"/>
      <c r="E15" s="21"/>
      <c r="F15" s="23"/>
      <c r="G15" s="23"/>
      <c r="H15" s="23"/>
      <c r="I15" s="23"/>
      <c r="J15" s="21"/>
      <c r="K15" s="21"/>
      <c r="L15" s="23"/>
      <c r="M15" s="23"/>
      <c r="N15" s="23"/>
      <c r="O15" s="23"/>
      <c r="P15" s="23"/>
      <c r="Q15" s="23"/>
      <c r="R15" s="21"/>
      <c r="S15" s="23"/>
      <c r="T15" s="151"/>
      <c r="U15" s="23"/>
      <c r="V15" s="23"/>
      <c r="W15" s="23"/>
      <c r="Y15" s="23"/>
      <c r="Z15" s="23"/>
      <c r="AA15" s="23"/>
      <c r="AB15" s="23"/>
      <c r="AC15" s="23"/>
      <c r="AD15" s="23"/>
    </row>
    <row r="16" spans="1:30">
      <c r="A16" s="23"/>
      <c r="B16" s="23"/>
      <c r="C16" s="23"/>
      <c r="D16" s="23"/>
      <c r="E16" s="21"/>
      <c r="F16" s="23"/>
      <c r="G16" s="23"/>
      <c r="H16" s="23"/>
      <c r="I16" s="23"/>
      <c r="J16" s="21"/>
      <c r="K16" s="21"/>
      <c r="L16" s="23"/>
      <c r="M16" s="23"/>
      <c r="N16" s="23"/>
      <c r="O16" s="23"/>
      <c r="P16" s="23"/>
      <c r="Q16" s="23"/>
      <c r="R16" s="21"/>
      <c r="S16" s="23"/>
      <c r="T16" s="151"/>
      <c r="U16" s="23"/>
      <c r="V16" s="23"/>
      <c r="W16" s="23"/>
      <c r="Y16" s="23"/>
      <c r="Z16" s="23"/>
      <c r="AA16" s="23"/>
      <c r="AB16" s="23"/>
      <c r="AC16" s="23"/>
      <c r="AD16" s="23"/>
    </row>
    <row r="17" spans="1:30">
      <c r="A17" s="23"/>
      <c r="B17" s="23"/>
      <c r="C17" s="23"/>
      <c r="D17" s="23"/>
      <c r="E17" s="21"/>
      <c r="F17" s="23"/>
      <c r="G17" s="23"/>
      <c r="H17" s="23"/>
      <c r="I17" s="23"/>
      <c r="J17" s="21"/>
      <c r="K17" s="21"/>
      <c r="L17" s="23"/>
      <c r="M17" s="23"/>
      <c r="N17" s="23"/>
      <c r="O17" s="23"/>
      <c r="P17" s="23"/>
      <c r="Q17" s="23"/>
      <c r="R17" s="21"/>
      <c r="S17" s="23"/>
      <c r="T17" s="151"/>
      <c r="U17" s="23"/>
      <c r="V17" s="23"/>
      <c r="W17" s="23"/>
      <c r="Y17" s="23"/>
      <c r="Z17" s="23"/>
      <c r="AA17" s="23"/>
      <c r="AB17" s="23"/>
      <c r="AC17" s="23"/>
      <c r="AD17" s="23"/>
    </row>
    <row r="18" spans="1:30">
      <c r="A18" s="23"/>
      <c r="B18" s="23"/>
      <c r="C18" s="23"/>
      <c r="D18" s="23"/>
      <c r="E18" s="21"/>
      <c r="F18" s="23"/>
      <c r="G18" s="23"/>
      <c r="H18" s="23"/>
      <c r="I18" s="23"/>
      <c r="J18" s="21"/>
      <c r="K18" s="21"/>
      <c r="L18" s="23"/>
      <c r="M18" s="23"/>
      <c r="N18" s="23"/>
      <c r="O18" s="23"/>
      <c r="P18" s="23"/>
      <c r="Q18" s="23"/>
      <c r="R18" s="21"/>
      <c r="S18" s="23"/>
      <c r="T18" s="151"/>
      <c r="U18" s="23"/>
      <c r="V18" s="23"/>
      <c r="W18" s="23"/>
      <c r="Y18" s="23"/>
      <c r="Z18" s="23"/>
      <c r="AA18" s="23"/>
      <c r="AB18" s="23"/>
      <c r="AC18" s="23"/>
      <c r="AD18" s="23"/>
    </row>
    <row r="19" spans="1:30">
      <c r="A19" s="23"/>
      <c r="B19" s="23"/>
      <c r="C19" s="23"/>
      <c r="D19" s="23"/>
      <c r="E19" s="21"/>
      <c r="F19" s="23"/>
      <c r="G19" s="23"/>
      <c r="H19" s="23"/>
      <c r="I19" s="23"/>
      <c r="J19" s="21"/>
      <c r="K19" s="21"/>
      <c r="L19" s="23"/>
      <c r="M19" s="23"/>
      <c r="N19" s="23"/>
      <c r="O19" s="23"/>
      <c r="P19" s="23"/>
      <c r="Q19" s="23"/>
      <c r="R19" s="21"/>
      <c r="S19" s="23"/>
      <c r="T19" s="151"/>
      <c r="U19" s="23"/>
      <c r="V19" s="23"/>
      <c r="W19" s="23"/>
      <c r="Y19" s="23"/>
      <c r="Z19" s="23"/>
      <c r="AA19" s="23"/>
      <c r="AB19" s="23"/>
      <c r="AC19" s="23"/>
      <c r="AD19" s="23"/>
    </row>
    <row r="20" spans="1:30">
      <c r="E20" s="21"/>
      <c r="H20" s="23"/>
      <c r="I20" s="23"/>
      <c r="J20" s="21"/>
      <c r="K20" s="21"/>
      <c r="L20" s="23"/>
      <c r="M20" s="23"/>
      <c r="P20" s="23"/>
      <c r="Q20" s="23"/>
      <c r="V20" s="23"/>
      <c r="W20" s="23"/>
    </row>
    <row r="21" spans="1:30">
      <c r="T21" s="147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2">
    <dataValidation type="list" allowBlank="1" showInputMessage="1" showErrorMessage="1" sqref="J2:J20" xr:uid="{00000000-0002-0000-1800-000000000000}">
      <formula1>israel_abroad</formula1>
    </dataValidation>
    <dataValidation type="list" allowBlank="1" showInputMessage="1" showErrorMessage="1" sqref="L2:L20" xr:uid="{00000000-0002-0000-1800-000001000000}">
      <formula1>Holding_interest</formula1>
    </dataValidation>
    <dataValidation type="list" allowBlank="1" showInputMessage="1" showErrorMessage="1" sqref="P2:P20" xr:uid="{00000000-0002-0000-1800-000002000000}">
      <formula1>Rating_Agency</formula1>
    </dataValidation>
    <dataValidation type="list" allowBlank="1" showInputMessage="1" showErrorMessage="1" sqref="Q2:Q20" xr:uid="{00000000-0002-0000-1800-000003000000}">
      <formula1>What_is_rated</formula1>
    </dataValidation>
    <dataValidation type="list" allowBlank="1" showInputMessage="1" showErrorMessage="1" sqref="V2:V20" xr:uid="{00000000-0002-0000-1800-000004000000}">
      <formula1>Valuation</formula1>
    </dataValidation>
    <dataValidation type="list" allowBlank="1" showInputMessage="1" showErrorMessage="1" sqref="W2:W20" xr:uid="{00000000-0002-0000-1800-000005000000}">
      <formula1>Dependence_Independence</formula1>
    </dataValidation>
    <dataValidation type="list" allowBlank="1" showInputMessage="1" showErrorMessage="1" sqref="K2:K20" xr:uid="{00000000-0002-0000-1800-000006000000}">
      <formula1>Country_list</formula1>
    </dataValidation>
    <dataValidation type="list" allowBlank="1" showInputMessage="1" showErrorMessage="1" sqref="H2:H20" xr:uid="{00000000-0002-0000-1800-000007000000}">
      <formula1>Type_of_Security_ID_Fund</formula1>
    </dataValidation>
    <dataValidation type="list" allowBlank="1" showInputMessage="1" showErrorMessage="1" sqref="M3:M20" xr:uid="{00000000-0002-0000-1800-000008000000}">
      <formula1>Underlying_Asset</formula1>
    </dataValidation>
    <dataValidation type="list" allowBlank="1" showInputMessage="1" showErrorMessage="1" sqref="E2" xr:uid="{00000000-0002-0000-1800-000009000000}">
      <formula1>Issuer_Number_Type_3</formula1>
    </dataValidation>
    <dataValidation type="list" allowBlank="1" showInputMessage="1" showErrorMessage="1" sqref="E3:E20" xr:uid="{00000000-0002-0000-1800-00000A000000}">
      <formula1>Issuer_Number_Type_2</formula1>
    </dataValidation>
    <dataValidation type="list" allowBlank="1" showInputMessage="1" showErrorMessage="1" sqref="M2" xr:uid="{00000000-0002-0000-1800-00000B000000}">
      <formula1>Underlying_Asset_Structured</formula1>
    </dataValidation>
  </dataValidations>
  <pageMargins left="0.7" right="0.7" top="0.75" bottom="0.75" header="0.3" footer="0.3"/>
  <pageSetup paperSize="0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800-00000C000000}">
          <x14:formula1>
            <xm:f>'אפשרויות בחירה'!$C$986:$C$991</xm:f>
          </x14:formula1>
          <xm:sqref>I2:I20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V20"/>
  <sheetViews>
    <sheetView rightToLeft="1" zoomScale="70" zoomScaleNormal="70" workbookViewId="0">
      <selection activeCell="A2" sqref="A2"/>
    </sheetView>
  </sheetViews>
  <sheetFormatPr defaultColWidth="9" defaultRowHeight="14.25"/>
  <cols>
    <col min="1" max="4" width="11.625" style="2" customWidth="1"/>
    <col min="5" max="5" width="11.625" style="4" customWidth="1"/>
    <col min="6" max="14" width="11.625" style="2" customWidth="1"/>
    <col min="15" max="15" width="11.625" style="148" customWidth="1"/>
    <col min="16" max="22" width="11.625" style="2" customWidth="1"/>
    <col min="23" max="23" width="9" style="2" customWidth="1"/>
    <col min="24" max="16384" width="9" style="2"/>
  </cols>
  <sheetData>
    <row r="1" spans="1:22" ht="66.75" customHeight="1">
      <c r="A1" s="22" t="s">
        <v>0</v>
      </c>
      <c r="B1" s="22" t="s">
        <v>1</v>
      </c>
      <c r="C1" s="22" t="s">
        <v>171</v>
      </c>
      <c r="D1" s="22" t="s">
        <v>172</v>
      </c>
      <c r="E1" s="22" t="s">
        <v>173</v>
      </c>
      <c r="F1" s="22" t="s">
        <v>5</v>
      </c>
      <c r="G1" s="22" t="s">
        <v>174</v>
      </c>
      <c r="H1" s="22" t="s">
        <v>6</v>
      </c>
      <c r="I1" s="22" t="s">
        <v>7</v>
      </c>
      <c r="J1" s="22" t="s">
        <v>129</v>
      </c>
      <c r="K1" s="22" t="s">
        <v>175</v>
      </c>
      <c r="L1" s="22" t="s">
        <v>10</v>
      </c>
      <c r="M1" s="22" t="s">
        <v>11</v>
      </c>
      <c r="N1" s="22" t="s">
        <v>12</v>
      </c>
      <c r="O1" s="146" t="s">
        <v>14</v>
      </c>
      <c r="P1" s="22" t="s">
        <v>15</v>
      </c>
      <c r="Q1" s="22" t="s">
        <v>139</v>
      </c>
      <c r="R1" s="22" t="s">
        <v>18</v>
      </c>
      <c r="S1" s="22" t="s">
        <v>176</v>
      </c>
      <c r="T1" s="22" t="s">
        <v>20</v>
      </c>
      <c r="U1" s="22" t="s">
        <v>24</v>
      </c>
      <c r="V1" s="22" t="s">
        <v>25</v>
      </c>
    </row>
    <row r="2" spans="1:22">
      <c r="A2" s="23"/>
      <c r="B2" s="23"/>
      <c r="C2" s="23"/>
      <c r="E2" s="21"/>
      <c r="F2" s="23"/>
      <c r="G2" s="23"/>
      <c r="H2" s="21"/>
      <c r="I2" s="21"/>
      <c r="J2" s="23"/>
      <c r="K2" s="23"/>
      <c r="M2" s="21"/>
      <c r="N2" s="23"/>
      <c r="O2" s="151"/>
      <c r="P2" s="23"/>
      <c r="R2" s="23"/>
      <c r="S2" s="23"/>
      <c r="T2" s="23"/>
      <c r="U2" s="23"/>
      <c r="V2" s="23"/>
    </row>
    <row r="3" spans="1:22">
      <c r="A3" s="23"/>
      <c r="B3" s="23"/>
      <c r="C3" s="23"/>
      <c r="E3" s="21"/>
      <c r="F3" s="23"/>
      <c r="G3" s="23"/>
      <c r="H3" s="21"/>
      <c r="I3" s="21"/>
      <c r="J3" s="23"/>
      <c r="K3" s="23"/>
      <c r="M3" s="21"/>
      <c r="N3" s="23"/>
      <c r="O3" s="151"/>
      <c r="P3" s="23"/>
      <c r="R3" s="23"/>
      <c r="T3" s="23"/>
      <c r="U3" s="23"/>
      <c r="V3" s="23"/>
    </row>
    <row r="4" spans="1:22">
      <c r="A4" s="23"/>
      <c r="B4" s="23"/>
      <c r="C4" s="23"/>
      <c r="E4" s="21"/>
      <c r="F4" s="23"/>
      <c r="G4" s="23"/>
      <c r="H4" s="21"/>
      <c r="I4" s="21"/>
      <c r="J4" s="23"/>
      <c r="K4" s="23"/>
      <c r="M4" s="21"/>
      <c r="N4" s="23"/>
      <c r="O4" s="151"/>
      <c r="P4" s="23"/>
      <c r="R4" s="23"/>
      <c r="T4" s="23"/>
      <c r="U4" s="23"/>
      <c r="V4" s="23"/>
    </row>
    <row r="5" spans="1:22">
      <c r="A5" s="23"/>
      <c r="B5" s="23"/>
      <c r="C5" s="23"/>
      <c r="E5" s="21"/>
      <c r="F5" s="23"/>
      <c r="G5" s="23"/>
      <c r="H5" s="21"/>
      <c r="I5" s="21"/>
      <c r="J5" s="23"/>
      <c r="K5" s="23"/>
      <c r="M5" s="21"/>
      <c r="N5" s="23"/>
      <c r="O5" s="151"/>
      <c r="P5" s="23"/>
      <c r="R5" s="23"/>
      <c r="T5" s="23"/>
      <c r="U5" s="23"/>
      <c r="V5" s="23"/>
    </row>
    <row r="6" spans="1:22">
      <c r="A6" s="23"/>
      <c r="B6" s="23"/>
      <c r="C6" s="23"/>
      <c r="E6" s="21"/>
      <c r="F6" s="23"/>
      <c r="G6" s="23"/>
      <c r="H6" s="21"/>
      <c r="I6" s="21"/>
      <c r="J6" s="23"/>
      <c r="K6" s="23"/>
      <c r="M6" s="21"/>
      <c r="N6" s="23"/>
      <c r="O6" s="151"/>
      <c r="P6" s="23"/>
      <c r="R6" s="23"/>
      <c r="T6" s="23"/>
      <c r="U6" s="23"/>
      <c r="V6" s="23"/>
    </row>
    <row r="7" spans="1:22">
      <c r="A7" s="23"/>
      <c r="B7" s="23"/>
      <c r="C7" s="23"/>
      <c r="E7" s="21"/>
      <c r="F7" s="23"/>
      <c r="G7" s="23"/>
      <c r="H7" s="21"/>
      <c r="I7" s="21"/>
      <c r="J7" s="23"/>
      <c r="K7" s="23"/>
      <c r="M7" s="21"/>
      <c r="N7" s="23"/>
      <c r="O7" s="151"/>
      <c r="P7" s="23"/>
      <c r="R7" s="23"/>
      <c r="S7" s="23"/>
      <c r="T7" s="23"/>
      <c r="U7" s="23"/>
      <c r="V7" s="23"/>
    </row>
    <row r="8" spans="1:22">
      <c r="A8" s="23"/>
      <c r="B8" s="23"/>
      <c r="C8" s="23"/>
      <c r="E8" s="21"/>
      <c r="F8" s="23"/>
      <c r="G8" s="23"/>
      <c r="H8" s="21"/>
      <c r="I8" s="21"/>
      <c r="J8" s="23"/>
      <c r="K8" s="23"/>
      <c r="M8" s="21"/>
      <c r="N8" s="23"/>
      <c r="O8" s="151"/>
      <c r="P8" s="23"/>
      <c r="R8" s="23"/>
      <c r="S8" s="23"/>
      <c r="T8" s="23"/>
      <c r="U8" s="23"/>
      <c r="V8" s="23"/>
    </row>
    <row r="9" spans="1:22">
      <c r="A9" s="23"/>
      <c r="B9" s="23"/>
      <c r="C9" s="23"/>
      <c r="E9" s="21"/>
      <c r="F9" s="23"/>
      <c r="G9" s="23"/>
      <c r="H9" s="21"/>
      <c r="I9" s="21"/>
      <c r="J9" s="23"/>
      <c r="K9" s="23"/>
      <c r="M9" s="21"/>
      <c r="N9" s="23"/>
      <c r="O9" s="151"/>
      <c r="P9" s="23"/>
      <c r="R9" s="23"/>
      <c r="S9" s="23"/>
      <c r="T9" s="23"/>
      <c r="U9" s="23"/>
      <c r="V9" s="23"/>
    </row>
    <row r="10" spans="1:22">
      <c r="A10" s="23"/>
      <c r="B10" s="23"/>
      <c r="C10" s="23"/>
      <c r="E10" s="21"/>
      <c r="F10" s="23"/>
      <c r="G10" s="23"/>
      <c r="H10" s="21"/>
      <c r="I10" s="21"/>
      <c r="J10" s="23"/>
      <c r="K10" s="23"/>
      <c r="M10" s="21"/>
      <c r="N10" s="23"/>
      <c r="O10" s="151"/>
      <c r="P10" s="23"/>
      <c r="R10" s="23"/>
      <c r="S10" s="23"/>
      <c r="T10" s="23"/>
      <c r="U10" s="23"/>
      <c r="V10" s="23"/>
    </row>
    <row r="11" spans="1:22">
      <c r="A11" s="23"/>
      <c r="B11" s="23"/>
      <c r="C11" s="23"/>
      <c r="E11" s="21"/>
      <c r="F11" s="23"/>
      <c r="G11" s="23"/>
      <c r="H11" s="21"/>
      <c r="I11" s="21"/>
      <c r="J11" s="23"/>
      <c r="K11" s="23"/>
      <c r="M11" s="21"/>
      <c r="N11" s="23"/>
      <c r="O11" s="151"/>
      <c r="P11" s="23"/>
      <c r="R11" s="23"/>
      <c r="S11" s="23"/>
      <c r="T11" s="23"/>
      <c r="U11" s="23"/>
      <c r="V11" s="23"/>
    </row>
    <row r="12" spans="1:22">
      <c r="A12" s="23"/>
      <c r="B12" s="23"/>
      <c r="C12" s="23"/>
      <c r="E12" s="21"/>
      <c r="F12" s="23"/>
      <c r="G12" s="23"/>
      <c r="H12" s="21"/>
      <c r="I12" s="21"/>
      <c r="J12" s="23"/>
      <c r="K12" s="23"/>
      <c r="M12" s="21"/>
      <c r="N12" s="23"/>
      <c r="O12" s="151"/>
      <c r="P12" s="23"/>
      <c r="R12" s="23"/>
      <c r="S12" s="23"/>
      <c r="T12" s="23"/>
      <c r="U12" s="23"/>
      <c r="V12" s="23"/>
    </row>
    <row r="13" spans="1:22">
      <c r="A13" s="23"/>
      <c r="B13" s="23"/>
      <c r="C13" s="23"/>
      <c r="E13" s="21"/>
      <c r="F13" s="23"/>
      <c r="G13" s="23"/>
      <c r="H13" s="21"/>
      <c r="I13" s="21"/>
      <c r="J13" s="23"/>
      <c r="K13" s="23"/>
      <c r="M13" s="21"/>
      <c r="N13" s="23"/>
      <c r="O13" s="151"/>
      <c r="P13" s="23"/>
      <c r="R13" s="23"/>
      <c r="S13" s="23"/>
      <c r="T13" s="23"/>
      <c r="U13" s="23"/>
      <c r="V13" s="23"/>
    </row>
    <row r="14" spans="1:22">
      <c r="A14" s="23"/>
      <c r="B14" s="23"/>
      <c r="C14" s="23"/>
      <c r="E14" s="21"/>
      <c r="F14" s="23"/>
      <c r="G14" s="23"/>
      <c r="H14" s="21"/>
      <c r="I14" s="21"/>
      <c r="J14" s="23"/>
      <c r="K14" s="23"/>
      <c r="M14" s="21"/>
      <c r="N14" s="23"/>
      <c r="O14" s="151"/>
      <c r="P14" s="23"/>
      <c r="R14" s="23"/>
      <c r="S14" s="23"/>
      <c r="T14" s="23"/>
      <c r="U14" s="23"/>
      <c r="V14" s="23"/>
    </row>
    <row r="15" spans="1:22">
      <c r="A15" s="23"/>
      <c r="B15" s="23"/>
      <c r="C15" s="23"/>
      <c r="E15" s="21"/>
      <c r="F15" s="23"/>
      <c r="G15" s="23"/>
      <c r="H15" s="21"/>
      <c r="I15" s="21"/>
      <c r="J15" s="23"/>
      <c r="K15" s="23"/>
      <c r="M15" s="21"/>
      <c r="N15" s="23"/>
      <c r="O15" s="151"/>
      <c r="P15" s="23"/>
      <c r="R15" s="23"/>
      <c r="S15" s="23"/>
      <c r="T15" s="23"/>
      <c r="U15" s="23"/>
      <c r="V15" s="23"/>
    </row>
    <row r="16" spans="1:22">
      <c r="A16" s="23"/>
      <c r="B16" s="23"/>
      <c r="C16" s="23"/>
      <c r="E16" s="21"/>
      <c r="F16" s="23"/>
      <c r="G16" s="23"/>
      <c r="H16" s="21"/>
      <c r="I16" s="21"/>
      <c r="J16" s="23"/>
      <c r="K16" s="23"/>
      <c r="M16" s="21"/>
      <c r="N16" s="23"/>
      <c r="O16" s="151"/>
      <c r="P16" s="23"/>
      <c r="R16" s="23"/>
      <c r="S16" s="23"/>
      <c r="T16" s="23"/>
      <c r="U16" s="23"/>
      <c r="V16" s="23"/>
    </row>
    <row r="17" spans="1:22">
      <c r="A17" s="23"/>
      <c r="B17" s="23"/>
      <c r="C17" s="23"/>
      <c r="E17" s="21"/>
      <c r="F17" s="23"/>
      <c r="G17" s="23"/>
      <c r="H17" s="21"/>
      <c r="I17" s="21"/>
      <c r="J17" s="23"/>
      <c r="K17" s="23"/>
      <c r="M17" s="21"/>
      <c r="N17" s="23"/>
      <c r="O17" s="151"/>
      <c r="P17" s="23"/>
      <c r="R17" s="23"/>
      <c r="S17" s="23"/>
      <c r="T17" s="23"/>
      <c r="U17" s="23"/>
      <c r="V17" s="23"/>
    </row>
    <row r="18" spans="1:22">
      <c r="A18" s="23"/>
      <c r="B18" s="23"/>
      <c r="C18" s="23"/>
      <c r="E18" s="21"/>
      <c r="F18" s="23"/>
      <c r="G18" s="23"/>
      <c r="H18" s="21"/>
      <c r="I18" s="21"/>
      <c r="J18" s="23"/>
      <c r="K18" s="23"/>
      <c r="M18" s="21"/>
      <c r="N18" s="23"/>
      <c r="O18" s="151"/>
      <c r="P18" s="23"/>
      <c r="R18" s="23"/>
      <c r="S18" s="23"/>
      <c r="T18" s="23"/>
      <c r="U18" s="23"/>
      <c r="V18" s="23"/>
    </row>
    <row r="19" spans="1:22">
      <c r="A19" s="23"/>
      <c r="B19" s="23"/>
      <c r="C19" s="23"/>
      <c r="E19" s="21"/>
      <c r="F19" s="23"/>
      <c r="G19" s="23"/>
      <c r="H19" s="21"/>
      <c r="I19" s="21"/>
      <c r="J19" s="23"/>
      <c r="K19" s="23"/>
      <c r="M19" s="21"/>
      <c r="N19" s="23"/>
      <c r="O19" s="151"/>
      <c r="P19" s="23"/>
      <c r="R19" s="23"/>
      <c r="S19" s="23"/>
      <c r="T19" s="23"/>
      <c r="U19" s="23"/>
      <c r="V19" s="23"/>
    </row>
    <row r="20" spans="1:22">
      <c r="E20" s="21"/>
      <c r="F20" s="23"/>
      <c r="H20" s="21"/>
      <c r="I20" s="21"/>
      <c r="J20" s="23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  <pageSetup orientation="portrait"/>
    </customSheetView>
  </customSheetViews>
  <dataValidations count="5">
    <dataValidation type="list" allowBlank="1" showInputMessage="1" showErrorMessage="1" sqref="H2:H20" xr:uid="{00000000-0002-0000-1900-000000000000}">
      <formula1>israel_abroad</formula1>
    </dataValidation>
    <dataValidation type="list" allowBlank="1" showInputMessage="1" showErrorMessage="1" sqref="J2:J20" xr:uid="{00000000-0002-0000-1900-000001000000}">
      <formula1>Holding_interest</formula1>
    </dataValidation>
    <dataValidation type="list" allowBlank="1" showInputMessage="1" showErrorMessage="1" sqref="I2:I20" xr:uid="{00000000-0002-0000-1900-000002000000}">
      <formula1>Country_list</formula1>
    </dataValidation>
    <dataValidation type="list" allowBlank="1" showInputMessage="1" showErrorMessage="1" sqref="E2:E20" xr:uid="{00000000-0002-0000-1900-000003000000}">
      <formula1>Issuer_Number_Banks</formula1>
    </dataValidation>
    <dataValidation type="list" allowBlank="1" showInputMessage="1" showErrorMessage="1" sqref="L2:L20" xr:uid="{00000000-0002-0000-1900-000004000000}">
      <formula1>Rating_Agency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900-000005000000}">
          <x14:formula1>
            <xm:f>'אפשרויות בחירה'!$C$992:$C$997</xm:f>
          </x14:formula1>
          <xm:sqref>F2:F20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X21"/>
  <sheetViews>
    <sheetView rightToLeft="1" zoomScale="70" zoomScaleNormal="70" workbookViewId="0"/>
  </sheetViews>
  <sheetFormatPr defaultColWidth="9" defaultRowHeight="14.25"/>
  <cols>
    <col min="1" max="24" width="11.625" style="2" customWidth="1"/>
    <col min="25" max="25" width="9" style="2" customWidth="1"/>
    <col min="26" max="16384" width="9" style="2"/>
  </cols>
  <sheetData>
    <row r="1" spans="1:24" ht="66.75" customHeight="1">
      <c r="A1" s="22" t="s">
        <v>0</v>
      </c>
      <c r="B1" s="22" t="s">
        <v>1</v>
      </c>
      <c r="C1" s="22" t="s">
        <v>160</v>
      </c>
      <c r="D1" s="22" t="s">
        <v>5</v>
      </c>
      <c r="E1" s="22" t="s">
        <v>161</v>
      </c>
      <c r="F1" s="22" t="s">
        <v>129</v>
      </c>
      <c r="G1" s="22" t="s">
        <v>162</v>
      </c>
      <c r="H1" s="22" t="s">
        <v>163</v>
      </c>
      <c r="I1" s="22" t="s">
        <v>164</v>
      </c>
      <c r="J1" s="22" t="s">
        <v>165</v>
      </c>
      <c r="K1" s="22" t="s">
        <v>166</v>
      </c>
      <c r="L1" s="22" t="s">
        <v>167</v>
      </c>
      <c r="M1" s="22" t="s">
        <v>155</v>
      </c>
      <c r="N1" s="22" t="s">
        <v>168</v>
      </c>
      <c r="O1" s="22" t="s">
        <v>156</v>
      </c>
      <c r="P1" s="22" t="s">
        <v>138</v>
      </c>
      <c r="Q1" s="22" t="s">
        <v>11</v>
      </c>
      <c r="R1" s="22" t="s">
        <v>169</v>
      </c>
      <c r="S1" s="22" t="s">
        <v>20</v>
      </c>
      <c r="T1" s="22" t="s">
        <v>21</v>
      </c>
      <c r="U1" s="22" t="s">
        <v>170</v>
      </c>
      <c r="V1" s="22" t="s">
        <v>22</v>
      </c>
      <c r="W1" s="22" t="s">
        <v>24</v>
      </c>
      <c r="X1" s="22" t="s">
        <v>25</v>
      </c>
    </row>
    <row r="2" spans="1:2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1"/>
      <c r="R2" s="23"/>
      <c r="S2" s="23"/>
      <c r="T2" s="23"/>
      <c r="U2" s="23"/>
      <c r="V2" s="23"/>
      <c r="W2" s="23"/>
      <c r="X2" s="23"/>
    </row>
    <row r="3" spans="1:2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R3" s="23"/>
      <c r="S3" s="23"/>
      <c r="T3" s="23"/>
      <c r="U3" s="23"/>
      <c r="V3" s="23"/>
      <c r="W3" s="23"/>
      <c r="X3" s="23"/>
    </row>
    <row r="4" spans="1:2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1"/>
      <c r="R4" s="23"/>
      <c r="S4" s="23"/>
      <c r="T4" s="23"/>
      <c r="U4" s="23"/>
      <c r="V4" s="23"/>
      <c r="W4" s="23"/>
      <c r="X4" s="23"/>
    </row>
    <row r="5" spans="1:24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1"/>
      <c r="R5" s="23"/>
      <c r="S5" s="23"/>
      <c r="T5" s="23"/>
      <c r="U5" s="23"/>
      <c r="V5" s="23"/>
      <c r="W5" s="23"/>
      <c r="X5" s="23"/>
    </row>
    <row r="6" spans="1:2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1"/>
      <c r="R6" s="23"/>
      <c r="S6" s="23"/>
      <c r="T6" s="23"/>
      <c r="U6" s="23"/>
      <c r="V6" s="23"/>
      <c r="W6" s="23"/>
      <c r="X6" s="23"/>
    </row>
    <row r="7" spans="1:24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1"/>
      <c r="R7" s="23"/>
      <c r="S7" s="23"/>
      <c r="T7" s="23"/>
      <c r="U7" s="23"/>
      <c r="V7" s="23"/>
      <c r="W7" s="23"/>
      <c r="X7" s="23"/>
    </row>
    <row r="8" spans="1:24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1"/>
      <c r="R8" s="23"/>
      <c r="S8" s="23"/>
      <c r="T8" s="23"/>
      <c r="U8" s="23"/>
      <c r="V8" s="23"/>
      <c r="W8" s="23"/>
      <c r="X8" s="23"/>
    </row>
    <row r="9" spans="1:24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1"/>
      <c r="R9" s="23"/>
      <c r="S9" s="23"/>
      <c r="T9" s="23"/>
      <c r="U9" s="23"/>
      <c r="V9" s="23"/>
      <c r="W9" s="23"/>
      <c r="X9" s="23"/>
    </row>
    <row r="10" spans="1:2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1"/>
      <c r="R10" s="23"/>
      <c r="S10" s="23"/>
      <c r="T10" s="23"/>
      <c r="U10" s="23"/>
      <c r="V10" s="23"/>
      <c r="W10" s="23"/>
      <c r="X10" s="23"/>
    </row>
    <row r="11" spans="1:24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1"/>
      <c r="R11" s="23"/>
      <c r="S11" s="23"/>
      <c r="T11" s="23"/>
      <c r="U11" s="23"/>
      <c r="V11" s="23"/>
      <c r="W11" s="23"/>
      <c r="X11" s="23"/>
    </row>
    <row r="12" spans="1:24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1"/>
      <c r="R12" s="23"/>
      <c r="S12" s="23"/>
      <c r="T12" s="23"/>
      <c r="U12" s="23"/>
      <c r="V12" s="23"/>
      <c r="W12" s="23"/>
      <c r="X12" s="23"/>
    </row>
    <row r="13" spans="1:24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1"/>
      <c r="R13" s="23"/>
      <c r="S13" s="23"/>
      <c r="T13" s="23"/>
      <c r="U13" s="23"/>
      <c r="V13" s="23"/>
      <c r="W13" s="23"/>
      <c r="X13" s="23"/>
    </row>
    <row r="14" spans="1:24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1"/>
      <c r="R14" s="23"/>
      <c r="S14" s="23"/>
      <c r="T14" s="23"/>
      <c r="U14" s="23"/>
      <c r="V14" s="23"/>
      <c r="W14" s="23"/>
      <c r="X14" s="23"/>
    </row>
    <row r="15" spans="1:2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1"/>
      <c r="R15" s="23"/>
      <c r="S15" s="23"/>
      <c r="T15" s="23"/>
      <c r="U15" s="23"/>
      <c r="V15" s="23"/>
      <c r="W15" s="23"/>
      <c r="X15" s="23"/>
    </row>
    <row r="16" spans="1:24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1"/>
      <c r="R16" s="23"/>
      <c r="S16" s="23"/>
      <c r="T16" s="23"/>
      <c r="U16" s="23"/>
      <c r="V16" s="23"/>
      <c r="W16" s="23"/>
      <c r="X16" s="23"/>
    </row>
    <row r="17" spans="1:24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1"/>
      <c r="R17" s="23"/>
      <c r="S17" s="23"/>
      <c r="T17" s="23"/>
      <c r="U17" s="23"/>
      <c r="V17" s="23"/>
      <c r="W17" s="23"/>
      <c r="X17" s="23"/>
    </row>
    <row r="18" spans="1:24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1"/>
      <c r="R18" s="23"/>
      <c r="S18" s="23"/>
      <c r="T18" s="23"/>
      <c r="U18" s="23"/>
      <c r="V18" s="23"/>
      <c r="W18" s="23"/>
      <c r="X18" s="23"/>
    </row>
    <row r="19" spans="1:24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1"/>
      <c r="R19" s="23"/>
      <c r="S19" s="23"/>
      <c r="T19" s="23"/>
      <c r="U19" s="23"/>
      <c r="V19" s="23"/>
      <c r="W19" s="23"/>
      <c r="X19" s="23"/>
    </row>
    <row r="20" spans="1:24">
      <c r="D20" s="23"/>
      <c r="E20" s="23"/>
      <c r="F20" s="23"/>
      <c r="H20" s="23"/>
      <c r="I20" s="23"/>
      <c r="L20" s="23"/>
      <c r="M20" s="23"/>
      <c r="O20" s="23"/>
      <c r="V20" s="23"/>
    </row>
    <row r="21" spans="1:24">
      <c r="D21" s="23"/>
      <c r="E21" s="23"/>
    </row>
  </sheetData>
  <sheetProtection formatColumns="0"/>
  <customSheetViews>
    <customSheetView guid="{AE318230-F718-49FC-82EB-7CAC3DCD05F1}" showGridLines="0" hiddenRows="1">
      <selection activeCell="A3" sqref="A3:XFD3"/>
      <pageMargins left="0.7" right="0.7" top="0.75" bottom="0.75" header="0.3" footer="0.3"/>
      <pageSetup orientation="portrait"/>
    </customSheetView>
  </customSheetViews>
  <dataValidations count="8">
    <dataValidation type="list" allowBlank="1" showInputMessage="1" showErrorMessage="1" sqref="F2:F20" xr:uid="{00000000-0002-0000-1A00-000000000000}">
      <formula1>Holding_interest</formula1>
    </dataValidation>
    <dataValidation type="list" allowBlank="1" showInputMessage="1" showErrorMessage="1" sqref="V2:V20" xr:uid="{00000000-0002-0000-1A00-000001000000}">
      <formula1>In_the_books</formula1>
    </dataValidation>
    <dataValidation type="list" allowBlank="1" showInputMessage="1" showErrorMessage="1" sqref="L2:L20" xr:uid="{00000000-0002-0000-1A00-000002000000}">
      <formula1>Valuation_Method</formula1>
    </dataValidation>
    <dataValidation type="list" allowBlank="1" showInputMessage="1" showErrorMessage="1" sqref="O2:O20" xr:uid="{00000000-0002-0000-1A00-000003000000}">
      <formula1>Dependence_Independence</formula1>
    </dataValidation>
    <dataValidation type="list" allowBlank="1" showInputMessage="1" showErrorMessage="1" sqref="E2:E21" xr:uid="{00000000-0002-0000-1A00-000004000000}">
      <formula1>Country_list</formula1>
    </dataValidation>
    <dataValidation type="list" allowBlank="1" showInputMessage="1" showErrorMessage="1" sqref="I2:I20" xr:uid="{00000000-0002-0000-1A00-000005000000}">
      <formula1>real_estate_lifestage</formula1>
    </dataValidation>
    <dataValidation type="list" allowBlank="1" showInputMessage="1" showErrorMessage="1" sqref="M2:M20" xr:uid="{00000000-0002-0000-1A00-000006000000}">
      <formula1>Valuation_Realestate</formula1>
    </dataValidation>
    <dataValidation type="list" allowBlank="1" showInputMessage="1" showErrorMessage="1" sqref="H2:H20" xr:uid="{00000000-0002-0000-1A00-000007000000}">
      <formula1>Real_Estate_Main_Use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A00-000008000000}">
          <x14:formula1>
            <xm:f>'אפשרויות בחירה'!$C$998:$C$999</xm:f>
          </x14:formula1>
          <xm:sqref>D2:D21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W22"/>
  <sheetViews>
    <sheetView rightToLeft="1" zoomScale="70" zoomScaleNormal="70" workbookViewId="0"/>
  </sheetViews>
  <sheetFormatPr defaultColWidth="9" defaultRowHeight="14.25"/>
  <cols>
    <col min="1" max="4" width="11.625" style="2" customWidth="1"/>
    <col min="5" max="5" width="11.625" style="4" customWidth="1"/>
    <col min="6" max="23" width="11.625" style="2" customWidth="1"/>
    <col min="24" max="24" width="9" style="2" customWidth="1"/>
    <col min="25" max="16384" width="9" style="2"/>
  </cols>
  <sheetData>
    <row r="1" spans="1:23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154</v>
      </c>
      <c r="M1" s="22" t="s">
        <v>129</v>
      </c>
      <c r="N1" s="22" t="s">
        <v>11</v>
      </c>
      <c r="O1" s="22" t="s">
        <v>155</v>
      </c>
      <c r="P1" s="22" t="s">
        <v>156</v>
      </c>
      <c r="Q1" s="22" t="s">
        <v>138</v>
      </c>
      <c r="R1" s="22" t="s">
        <v>157</v>
      </c>
      <c r="S1" s="22" t="s">
        <v>158</v>
      </c>
      <c r="T1" s="22" t="s">
        <v>159</v>
      </c>
      <c r="U1" s="22" t="s">
        <v>20</v>
      </c>
      <c r="V1" s="22" t="s">
        <v>24</v>
      </c>
      <c r="W1" s="22" t="s">
        <v>25</v>
      </c>
    </row>
    <row r="2" spans="1:23">
      <c r="A2" s="23"/>
      <c r="B2" s="23"/>
      <c r="C2" s="23"/>
      <c r="D2" s="23"/>
      <c r="E2" s="21"/>
      <c r="F2" s="23"/>
      <c r="G2" s="23"/>
      <c r="H2" s="23"/>
      <c r="I2" s="23"/>
      <c r="J2" s="21"/>
      <c r="K2" s="21"/>
      <c r="L2" s="23"/>
      <c r="M2" s="23"/>
      <c r="N2" s="21"/>
      <c r="O2" s="23"/>
      <c r="P2" s="23"/>
      <c r="Q2" s="23"/>
      <c r="R2" s="23"/>
      <c r="S2" s="23"/>
      <c r="T2" s="23"/>
      <c r="U2" s="23"/>
      <c r="V2" s="23"/>
      <c r="W2" s="23"/>
    </row>
    <row r="3" spans="1:23">
      <c r="A3" s="23"/>
      <c r="B3" s="23"/>
      <c r="C3" s="23"/>
      <c r="D3" s="23"/>
      <c r="E3" s="21"/>
      <c r="F3" s="23"/>
      <c r="G3" s="23"/>
      <c r="H3" s="23"/>
      <c r="I3" s="23"/>
      <c r="J3" s="21"/>
      <c r="K3" s="21"/>
      <c r="L3" s="23"/>
      <c r="M3" s="23"/>
      <c r="N3" s="21"/>
      <c r="O3" s="23"/>
      <c r="P3" s="23"/>
      <c r="Q3" s="23"/>
      <c r="R3" s="23"/>
      <c r="S3" s="23"/>
      <c r="T3" s="23"/>
      <c r="U3" s="23"/>
      <c r="V3" s="23"/>
      <c r="W3" s="23"/>
    </row>
    <row r="4" spans="1:23">
      <c r="A4" s="23"/>
      <c r="B4" s="23"/>
      <c r="C4" s="23"/>
      <c r="D4" s="23"/>
      <c r="E4" s="21"/>
      <c r="F4" s="23"/>
      <c r="G4" s="23"/>
      <c r="H4" s="23"/>
      <c r="I4" s="23"/>
      <c r="J4" s="21"/>
      <c r="K4" s="21"/>
      <c r="L4" s="23"/>
      <c r="M4" s="23"/>
      <c r="N4" s="21"/>
      <c r="O4" s="23"/>
      <c r="P4" s="23"/>
      <c r="Q4" s="23"/>
      <c r="R4" s="23"/>
      <c r="S4" s="23"/>
      <c r="T4" s="23"/>
      <c r="U4" s="23"/>
      <c r="V4" s="23"/>
      <c r="W4" s="23"/>
    </row>
    <row r="5" spans="1:23">
      <c r="A5" s="23"/>
      <c r="B5" s="23"/>
      <c r="C5" s="23"/>
      <c r="D5" s="23"/>
      <c r="E5" s="21"/>
      <c r="F5" s="23"/>
      <c r="G5" s="23"/>
      <c r="H5" s="23"/>
      <c r="I5" s="23"/>
      <c r="J5" s="21"/>
      <c r="K5" s="21"/>
      <c r="L5" s="23"/>
      <c r="M5" s="23"/>
      <c r="N5" s="21"/>
      <c r="O5" s="23"/>
      <c r="P5" s="23"/>
      <c r="Q5" s="23"/>
      <c r="R5" s="23"/>
      <c r="S5" s="23"/>
      <c r="T5" s="23"/>
      <c r="U5" s="23"/>
      <c r="V5" s="23"/>
      <c r="W5" s="23"/>
    </row>
    <row r="6" spans="1:23">
      <c r="A6" s="23"/>
      <c r="B6" s="23"/>
      <c r="C6" s="23"/>
      <c r="D6" s="23"/>
      <c r="E6" s="21"/>
      <c r="F6" s="23"/>
      <c r="G6" s="23"/>
      <c r="H6" s="23"/>
      <c r="I6" s="23"/>
      <c r="J6" s="21"/>
      <c r="K6" s="21"/>
      <c r="L6" s="23"/>
      <c r="M6" s="23"/>
      <c r="N6" s="21"/>
      <c r="O6" s="23"/>
      <c r="P6" s="23"/>
      <c r="Q6" s="23"/>
      <c r="R6" s="23"/>
      <c r="S6" s="23"/>
      <c r="T6" s="23"/>
      <c r="U6" s="23"/>
      <c r="V6" s="23"/>
      <c r="W6" s="23"/>
    </row>
    <row r="7" spans="1:23">
      <c r="A7" s="23"/>
      <c r="B7" s="23"/>
      <c r="C7" s="23"/>
      <c r="D7" s="23"/>
      <c r="E7" s="21"/>
      <c r="F7" s="23"/>
      <c r="G7" s="23"/>
      <c r="H7" s="23"/>
      <c r="I7" s="23"/>
      <c r="J7" s="21"/>
      <c r="K7" s="21"/>
      <c r="L7" s="23"/>
      <c r="M7" s="23"/>
      <c r="N7" s="21"/>
      <c r="O7" s="23"/>
      <c r="P7" s="23"/>
      <c r="Q7" s="23"/>
      <c r="R7" s="23"/>
      <c r="S7" s="23"/>
      <c r="T7" s="23"/>
      <c r="U7" s="23"/>
      <c r="V7" s="23"/>
      <c r="W7" s="23"/>
    </row>
    <row r="8" spans="1:23">
      <c r="A8" s="23"/>
      <c r="B8" s="23"/>
      <c r="C8" s="23"/>
      <c r="D8" s="23"/>
      <c r="E8" s="21"/>
      <c r="F8" s="23"/>
      <c r="G8" s="23"/>
      <c r="H8" s="23"/>
      <c r="I8" s="23"/>
      <c r="J8" s="21"/>
      <c r="K8" s="21"/>
      <c r="L8" s="23"/>
      <c r="M8" s="23"/>
      <c r="N8" s="21"/>
      <c r="O8" s="23"/>
      <c r="P8" s="23"/>
      <c r="Q8" s="23"/>
      <c r="R8" s="23"/>
      <c r="S8" s="23"/>
      <c r="T8" s="23"/>
      <c r="U8" s="23"/>
      <c r="V8" s="23"/>
      <c r="W8" s="23"/>
    </row>
    <row r="9" spans="1:23">
      <c r="A9" s="23"/>
      <c r="B9" s="23"/>
      <c r="C9" s="23"/>
      <c r="D9" s="23"/>
      <c r="E9" s="21"/>
      <c r="F9" s="23"/>
      <c r="G9" s="23"/>
      <c r="H9" s="23"/>
      <c r="I9" s="23"/>
      <c r="J9" s="21"/>
      <c r="K9" s="21"/>
      <c r="L9" s="23"/>
      <c r="M9" s="23"/>
      <c r="N9" s="21"/>
      <c r="O9" s="23"/>
      <c r="P9" s="23"/>
      <c r="Q9" s="23"/>
      <c r="R9" s="23"/>
      <c r="S9" s="23"/>
      <c r="T9" s="23"/>
      <c r="U9" s="23"/>
      <c r="V9" s="23"/>
      <c r="W9" s="23"/>
    </row>
    <row r="10" spans="1:23">
      <c r="A10" s="23"/>
      <c r="B10" s="23"/>
      <c r="C10" s="23"/>
      <c r="D10" s="23"/>
      <c r="E10" s="21"/>
      <c r="F10" s="23"/>
      <c r="G10" s="23"/>
      <c r="H10" s="23"/>
      <c r="I10" s="23"/>
      <c r="J10" s="21"/>
      <c r="K10" s="21"/>
      <c r="L10" s="23"/>
      <c r="M10" s="23"/>
      <c r="N10" s="21"/>
      <c r="O10" s="23"/>
      <c r="P10" s="23"/>
      <c r="Q10" s="23"/>
      <c r="R10" s="23"/>
      <c r="S10" s="23"/>
      <c r="T10" s="23"/>
      <c r="U10" s="23"/>
      <c r="V10" s="23"/>
      <c r="W10" s="23"/>
    </row>
    <row r="11" spans="1:23">
      <c r="A11" s="23"/>
      <c r="B11" s="23"/>
      <c r="C11" s="23"/>
      <c r="D11" s="23"/>
      <c r="E11" s="21"/>
      <c r="F11" s="23"/>
      <c r="G11" s="23"/>
      <c r="H11" s="23"/>
      <c r="I11" s="23"/>
      <c r="J11" s="21"/>
      <c r="K11" s="21"/>
      <c r="L11" s="23"/>
      <c r="M11" s="23"/>
      <c r="N11" s="21"/>
      <c r="O11" s="23"/>
      <c r="P11" s="23"/>
      <c r="Q11" s="23"/>
      <c r="R11" s="23"/>
      <c r="S11" s="23"/>
      <c r="T11" s="23"/>
      <c r="U11" s="23"/>
      <c r="V11" s="23"/>
      <c r="W11" s="23"/>
    </row>
    <row r="12" spans="1:23">
      <c r="A12" s="23"/>
      <c r="B12" s="23"/>
      <c r="C12" s="23"/>
      <c r="D12" s="23"/>
      <c r="E12" s="21"/>
      <c r="F12" s="23"/>
      <c r="G12" s="23"/>
      <c r="H12" s="23"/>
      <c r="I12" s="23"/>
      <c r="J12" s="21"/>
      <c r="K12" s="21"/>
      <c r="L12" s="23"/>
      <c r="M12" s="23"/>
      <c r="N12" s="21"/>
      <c r="O12" s="23"/>
      <c r="P12" s="23"/>
      <c r="Q12" s="23"/>
      <c r="R12" s="23"/>
      <c r="S12" s="23"/>
      <c r="T12" s="23"/>
      <c r="U12" s="23"/>
      <c r="V12" s="23"/>
      <c r="W12" s="23"/>
    </row>
    <row r="13" spans="1:23">
      <c r="A13" s="23"/>
      <c r="B13" s="23"/>
      <c r="C13" s="23"/>
      <c r="D13" s="23"/>
      <c r="E13" s="21"/>
      <c r="F13" s="23"/>
      <c r="G13" s="23"/>
      <c r="H13" s="23"/>
      <c r="I13" s="23"/>
      <c r="J13" s="21"/>
      <c r="K13" s="21"/>
      <c r="L13" s="23"/>
      <c r="M13" s="23"/>
      <c r="N13" s="21"/>
      <c r="O13" s="23"/>
      <c r="P13" s="23"/>
      <c r="Q13" s="23"/>
      <c r="R13" s="23"/>
      <c r="S13" s="23"/>
      <c r="T13" s="23"/>
      <c r="U13" s="23"/>
      <c r="V13" s="23"/>
      <c r="W13" s="23"/>
    </row>
    <row r="14" spans="1:23">
      <c r="A14" s="23"/>
      <c r="B14" s="23"/>
      <c r="C14" s="23"/>
      <c r="D14" s="23"/>
      <c r="E14" s="21"/>
      <c r="F14" s="23"/>
      <c r="G14" s="23"/>
      <c r="H14" s="23"/>
      <c r="I14" s="23"/>
      <c r="J14" s="21"/>
      <c r="K14" s="21"/>
      <c r="L14" s="23"/>
      <c r="M14" s="23"/>
      <c r="N14" s="21"/>
      <c r="O14" s="23"/>
      <c r="P14" s="23"/>
      <c r="Q14" s="23"/>
      <c r="R14" s="23"/>
      <c r="S14" s="23"/>
      <c r="T14" s="23"/>
      <c r="U14" s="23"/>
      <c r="V14" s="23"/>
      <c r="W14" s="23"/>
    </row>
    <row r="15" spans="1:23">
      <c r="A15" s="23"/>
      <c r="B15" s="23"/>
      <c r="C15" s="23"/>
      <c r="D15" s="23"/>
      <c r="E15" s="21"/>
      <c r="F15" s="23"/>
      <c r="G15" s="23"/>
      <c r="H15" s="23"/>
      <c r="I15" s="23"/>
      <c r="J15" s="21"/>
      <c r="K15" s="21"/>
      <c r="L15" s="23"/>
      <c r="M15" s="23"/>
      <c r="N15" s="21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5">
      <c r="A16" s="33"/>
      <c r="B16" s="23"/>
      <c r="C16" s="23"/>
      <c r="D16" s="23"/>
      <c r="E16" s="21"/>
      <c r="F16" s="23"/>
      <c r="G16" s="23"/>
      <c r="H16" s="23"/>
      <c r="I16" s="23"/>
      <c r="J16" s="21"/>
      <c r="K16" s="21"/>
      <c r="L16" s="23"/>
      <c r="M16" s="23"/>
      <c r="N16" s="21"/>
      <c r="O16" s="23"/>
      <c r="P16" s="23"/>
      <c r="Q16" s="23"/>
      <c r="R16" s="23"/>
      <c r="S16" s="23"/>
      <c r="T16" s="23"/>
      <c r="U16" s="23"/>
      <c r="V16" s="23"/>
      <c r="W16" s="23"/>
    </row>
    <row r="17" spans="1:23">
      <c r="A17" s="23"/>
      <c r="B17" s="23"/>
      <c r="C17" s="23"/>
      <c r="D17" s="23"/>
      <c r="E17" s="21"/>
      <c r="F17" s="23"/>
      <c r="G17" s="23"/>
      <c r="H17" s="23"/>
      <c r="I17" s="23"/>
      <c r="J17" s="21"/>
      <c r="K17" s="21"/>
      <c r="L17" s="23"/>
      <c r="M17" s="23"/>
      <c r="N17" s="21"/>
      <c r="O17" s="23"/>
      <c r="P17" s="23"/>
      <c r="Q17" s="23"/>
      <c r="R17" s="23"/>
      <c r="S17" s="23"/>
      <c r="T17" s="23"/>
      <c r="U17" s="23"/>
      <c r="V17" s="23"/>
      <c r="W17" s="23"/>
    </row>
    <row r="18" spans="1:23">
      <c r="A18" s="23"/>
      <c r="B18" s="23"/>
      <c r="C18" s="23"/>
      <c r="D18" s="23"/>
      <c r="E18" s="21"/>
      <c r="F18" s="23"/>
      <c r="G18" s="23"/>
      <c r="H18" s="23"/>
      <c r="I18" s="23"/>
      <c r="J18" s="21"/>
      <c r="K18" s="21"/>
      <c r="L18" s="23"/>
      <c r="M18" s="23"/>
      <c r="N18" s="21"/>
      <c r="O18" s="23"/>
      <c r="P18" s="23"/>
      <c r="Q18" s="23"/>
      <c r="R18" s="23"/>
      <c r="S18" s="23"/>
      <c r="T18" s="23"/>
      <c r="U18" s="23"/>
      <c r="V18" s="23"/>
      <c r="W18" s="23"/>
    </row>
    <row r="19" spans="1:23">
      <c r="A19" s="30"/>
      <c r="B19" s="23"/>
      <c r="C19" s="23"/>
      <c r="D19" s="23"/>
      <c r="E19" s="21"/>
      <c r="F19" s="23"/>
      <c r="G19" s="23"/>
      <c r="H19" s="23"/>
      <c r="J19" s="21"/>
      <c r="K19" s="21"/>
      <c r="L19" s="23"/>
      <c r="M19" s="23"/>
      <c r="N19" s="21"/>
      <c r="O19" s="23"/>
      <c r="P19" s="23"/>
      <c r="Q19" s="23"/>
      <c r="R19" s="23"/>
      <c r="S19" s="23"/>
      <c r="T19" s="23"/>
      <c r="U19" s="23"/>
      <c r="V19" s="23"/>
      <c r="W19" s="23"/>
    </row>
    <row r="20" spans="1:23">
      <c r="A20" s="11"/>
      <c r="E20" s="21"/>
      <c r="H20" s="23"/>
      <c r="I20" s="23"/>
      <c r="J20" s="21"/>
      <c r="K20" s="21"/>
      <c r="L20" s="23"/>
      <c r="M20" s="23"/>
      <c r="O20" s="23"/>
      <c r="P20" s="23"/>
    </row>
    <row r="22" spans="1:23">
      <c r="A22" s="11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0">
    <dataValidation type="list" allowBlank="1" showInputMessage="1" showErrorMessage="1" sqref="J2:J20" xr:uid="{00000000-0002-0000-1B00-000000000000}">
      <formula1>israel_abroad</formula1>
    </dataValidation>
    <dataValidation type="list" allowBlank="1" showInputMessage="1" showErrorMessage="1" sqref="M2:M20" xr:uid="{00000000-0002-0000-1B00-000001000000}">
      <formula1>Holding_interest</formula1>
    </dataValidation>
    <dataValidation type="list" allowBlank="1" showInputMessage="1" showErrorMessage="1" sqref="O2:O20" xr:uid="{00000000-0002-0000-1B00-000002000000}">
      <formula1>Valuation</formula1>
    </dataValidation>
    <dataValidation type="list" allowBlank="1" showInputMessage="1" showErrorMessage="1" sqref="P2:P20" xr:uid="{00000000-0002-0000-1B00-000003000000}">
      <formula1>Dependence_Independence</formula1>
    </dataValidation>
    <dataValidation type="list" allowBlank="1" showInputMessage="1" showErrorMessage="1" sqref="K2:K20" xr:uid="{00000000-0002-0000-1B00-000004000000}">
      <formula1>Country_list</formula1>
    </dataValidation>
    <dataValidation type="list" allowBlank="1" showInputMessage="1" showErrorMessage="1" sqref="E3:E20" xr:uid="{00000000-0002-0000-1B00-000005000000}">
      <formula1>Issuer_Number_Type_2</formula1>
    </dataValidation>
    <dataValidation type="list" allowBlank="1" showInputMessage="1" showErrorMessage="1" sqref="E2" xr:uid="{00000000-0002-0000-1B00-000006000000}">
      <formula1>Issuer_Number_Type_3</formula1>
    </dataValidation>
    <dataValidation type="list" allowBlank="1" showInputMessage="1" showErrorMessage="1" sqref="H2:H20" xr:uid="{00000000-0002-0000-1B00-000007000000}">
      <formula1>Type_of_Security_ID_Fund</formula1>
    </dataValidation>
    <dataValidation type="list" allowBlank="1" showInputMessage="1" showErrorMessage="1" sqref="I20" xr:uid="{00000000-0002-0000-1B00-000008000000}">
      <formula1>$C$862:$C$864</formula1>
    </dataValidation>
    <dataValidation type="list" allowBlank="1" showInputMessage="1" showErrorMessage="1" sqref="L2:L20" xr:uid="{00000000-0002-0000-1B00-000009000000}">
      <formula1>Industry_Sector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B00-00000A000000}">
          <x14:formula1>
            <xm:f>'אפשרויות בחירה'!$C$1034:$C$1036</xm:f>
          </x14:formula1>
          <xm:sqref>I2:I18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R20"/>
  <sheetViews>
    <sheetView rightToLeft="1" zoomScale="70" zoomScaleNormal="70" workbookViewId="0">
      <selection activeCell="M35" sqref="M35"/>
    </sheetView>
  </sheetViews>
  <sheetFormatPr defaultColWidth="9" defaultRowHeight="14.25"/>
  <cols>
    <col min="1" max="18" width="11.625" style="2" customWidth="1"/>
    <col min="19" max="19" width="9" style="2" customWidth="1"/>
    <col min="20" max="16384" width="9" style="2"/>
  </cols>
  <sheetData>
    <row r="1" spans="1:18" ht="66.75" customHeight="1">
      <c r="A1" s="22" t="s">
        <v>0</v>
      </c>
      <c r="B1" s="22" t="s">
        <v>1</v>
      </c>
      <c r="C1" s="22" t="s">
        <v>135</v>
      </c>
      <c r="D1" s="22" t="s">
        <v>136</v>
      </c>
      <c r="E1" s="22" t="s">
        <v>5</v>
      </c>
      <c r="F1" s="22" t="s">
        <v>6</v>
      </c>
      <c r="G1" s="22" t="s">
        <v>7</v>
      </c>
      <c r="H1" s="22" t="s">
        <v>129</v>
      </c>
      <c r="I1" s="22" t="s">
        <v>137</v>
      </c>
      <c r="J1" s="22" t="s">
        <v>11</v>
      </c>
      <c r="K1" s="22" t="s">
        <v>138</v>
      </c>
      <c r="L1" s="22" t="s">
        <v>139</v>
      </c>
      <c r="M1" s="22" t="s">
        <v>18</v>
      </c>
      <c r="N1" s="22" t="s">
        <v>20</v>
      </c>
      <c r="O1" s="22" t="s">
        <v>21</v>
      </c>
      <c r="P1" s="22" t="s">
        <v>22</v>
      </c>
      <c r="Q1" s="164" t="s">
        <v>24</v>
      </c>
      <c r="R1" s="164" t="s">
        <v>25</v>
      </c>
    </row>
    <row r="2" spans="1:18">
      <c r="A2" s="23" t="s">
        <v>26</v>
      </c>
      <c r="B2" s="23">
        <v>419</v>
      </c>
      <c r="C2" s="30" t="s">
        <v>140</v>
      </c>
      <c r="D2" s="30" t="s">
        <v>141</v>
      </c>
      <c r="E2" s="30" t="s">
        <v>142</v>
      </c>
      <c r="F2" s="21"/>
      <c r="G2" s="21" t="s">
        <v>31</v>
      </c>
      <c r="H2" s="23" t="s">
        <v>143</v>
      </c>
      <c r="I2" s="23" t="s">
        <v>144</v>
      </c>
      <c r="J2" s="21" t="s">
        <v>35</v>
      </c>
      <c r="K2" s="23" t="s">
        <v>145</v>
      </c>
      <c r="L2" s="152">
        <v>-31.288</v>
      </c>
      <c r="M2" s="154">
        <v>1</v>
      </c>
      <c r="N2" s="154">
        <v>-31.288</v>
      </c>
      <c r="O2" s="23"/>
      <c r="P2" s="21" t="s">
        <v>37</v>
      </c>
      <c r="Q2" s="169">
        <v>0.29132652077859</v>
      </c>
      <c r="R2" s="169">
        <v>-2.6968796068202599E-5</v>
      </c>
    </row>
    <row r="3" spans="1:18">
      <c r="A3" s="23" t="s">
        <v>26</v>
      </c>
      <c r="B3" s="23">
        <v>419</v>
      </c>
      <c r="C3" s="30" t="s">
        <v>146</v>
      </c>
      <c r="D3" s="23" t="s">
        <v>147</v>
      </c>
      <c r="E3" s="30" t="s">
        <v>148</v>
      </c>
      <c r="F3" s="21"/>
      <c r="G3" s="21" t="s">
        <v>31</v>
      </c>
      <c r="H3" s="23" t="s">
        <v>143</v>
      </c>
      <c r="I3" s="23" t="s">
        <v>144</v>
      </c>
      <c r="J3" s="21" t="s">
        <v>35</v>
      </c>
      <c r="K3" s="23" t="s">
        <v>145</v>
      </c>
      <c r="L3" s="152">
        <v>-28.923999999999999</v>
      </c>
      <c r="M3" s="154">
        <v>1</v>
      </c>
      <c r="N3" s="154">
        <v>-28.923999999999999</v>
      </c>
      <c r="O3" s="23"/>
      <c r="P3" s="21" t="s">
        <v>37</v>
      </c>
      <c r="Q3" s="169">
        <v>0.26931276773467699</v>
      </c>
      <c r="R3" s="169">
        <v>-2.4930930051231701E-5</v>
      </c>
    </row>
    <row r="4" spans="1:18">
      <c r="A4" s="23" t="s">
        <v>26</v>
      </c>
      <c r="B4" s="23">
        <v>419</v>
      </c>
      <c r="C4" s="30" t="s">
        <v>149</v>
      </c>
      <c r="D4" s="23" t="s">
        <v>150</v>
      </c>
      <c r="E4" s="30" t="s">
        <v>142</v>
      </c>
      <c r="F4" s="21"/>
      <c r="G4" s="21" t="s">
        <v>31</v>
      </c>
      <c r="H4" s="23" t="s">
        <v>143</v>
      </c>
      <c r="I4" s="23" t="s">
        <v>144</v>
      </c>
      <c r="J4" s="21" t="s">
        <v>35</v>
      </c>
      <c r="K4" s="23" t="s">
        <v>145</v>
      </c>
      <c r="L4" s="152">
        <v>-47.186999999999998</v>
      </c>
      <c r="M4" s="154">
        <v>1</v>
      </c>
      <c r="N4" s="158">
        <v>-48.201630000106988</v>
      </c>
      <c r="O4" s="23"/>
      <c r="P4" s="21" t="s">
        <v>37</v>
      </c>
      <c r="Q4" s="169">
        <v>0.439360711486733</v>
      </c>
      <c r="R4" s="169">
        <v>-4.0672676819119602E-5</v>
      </c>
    </row>
    <row r="5" spans="1:18">
      <c r="A5" s="23" t="s">
        <v>26</v>
      </c>
      <c r="B5" s="23">
        <v>1472</v>
      </c>
      <c r="C5" s="30" t="s">
        <v>140</v>
      </c>
      <c r="D5" s="23" t="s">
        <v>141</v>
      </c>
      <c r="E5" s="30" t="s">
        <v>142</v>
      </c>
      <c r="F5" s="21"/>
      <c r="G5" s="21" t="s">
        <v>31</v>
      </c>
      <c r="H5" s="23" t="s">
        <v>143</v>
      </c>
      <c r="I5" s="23" t="s">
        <v>144</v>
      </c>
      <c r="J5" s="21" t="s">
        <v>35</v>
      </c>
      <c r="K5" s="23" t="s">
        <v>145</v>
      </c>
      <c r="L5" s="152">
        <v>-3.1709999999999998</v>
      </c>
      <c r="M5" s="154">
        <v>1</v>
      </c>
      <c r="N5" s="154">
        <v>-3.1709999999999998</v>
      </c>
      <c r="O5" s="23"/>
      <c r="P5" s="21" t="s">
        <v>37</v>
      </c>
      <c r="Q5" s="169">
        <v>0.919330240649464</v>
      </c>
      <c r="R5" s="169">
        <v>-3.0705189937305397E-4</v>
      </c>
    </row>
    <row r="6" spans="1:18">
      <c r="A6" s="23" t="s">
        <v>26</v>
      </c>
      <c r="B6" s="23">
        <v>1472</v>
      </c>
      <c r="C6" s="30" t="s">
        <v>146</v>
      </c>
      <c r="D6" s="23" t="s">
        <v>147</v>
      </c>
      <c r="E6" s="30" t="s">
        <v>148</v>
      </c>
      <c r="F6" s="21"/>
      <c r="G6" s="21" t="s">
        <v>31</v>
      </c>
      <c r="H6" s="23" t="s">
        <v>143</v>
      </c>
      <c r="I6" s="23" t="s">
        <v>144</v>
      </c>
      <c r="J6" s="21" t="s">
        <v>35</v>
      </c>
      <c r="K6" s="23" t="s">
        <v>145</v>
      </c>
      <c r="L6" s="152">
        <v>-0.27800000000000002</v>
      </c>
      <c r="M6" s="154">
        <v>1</v>
      </c>
      <c r="N6" s="154">
        <v>-0.27800000000000002</v>
      </c>
      <c r="O6" s="23"/>
      <c r="P6" s="21" t="s">
        <v>37</v>
      </c>
      <c r="Q6" s="169">
        <v>8.0669759350536399E-2</v>
      </c>
      <c r="R6" s="169">
        <v>-2.6943313442023499E-5</v>
      </c>
    </row>
    <row r="7" spans="1:18">
      <c r="A7" s="23" t="s">
        <v>26</v>
      </c>
      <c r="B7" s="23">
        <v>12435</v>
      </c>
      <c r="C7" s="30" t="s">
        <v>140</v>
      </c>
      <c r="D7" s="23" t="s">
        <v>141</v>
      </c>
      <c r="E7" s="30" t="s">
        <v>142</v>
      </c>
      <c r="F7" s="21"/>
      <c r="G7" s="21" t="s">
        <v>31</v>
      </c>
      <c r="H7" s="23" t="s">
        <v>143</v>
      </c>
      <c r="I7" s="23" t="s">
        <v>144</v>
      </c>
      <c r="J7" s="21" t="s">
        <v>35</v>
      </c>
      <c r="K7" s="23" t="s">
        <v>145</v>
      </c>
      <c r="L7" s="152">
        <v>-3.7559999999999998</v>
      </c>
      <c r="M7" s="154">
        <v>1</v>
      </c>
      <c r="N7" s="154">
        <v>-3.7559999999999998</v>
      </c>
      <c r="O7" s="23"/>
      <c r="P7" s="21" t="s">
        <v>37</v>
      </c>
      <c r="Q7" s="169">
        <v>1.03201908174594</v>
      </c>
      <c r="R7" s="169">
        <v>-3.0772499934687099E-4</v>
      </c>
    </row>
    <row r="8" spans="1:18">
      <c r="A8" s="23" t="s">
        <v>26</v>
      </c>
      <c r="B8" s="23">
        <v>12435</v>
      </c>
      <c r="C8" s="30" t="s">
        <v>146</v>
      </c>
      <c r="D8" s="23" t="s">
        <v>147</v>
      </c>
      <c r="E8" s="30" t="s">
        <v>148</v>
      </c>
      <c r="F8" s="21"/>
      <c r="G8" s="21" t="s">
        <v>31</v>
      </c>
      <c r="H8" s="23" t="s">
        <v>143</v>
      </c>
      <c r="I8" s="23" t="s">
        <v>144</v>
      </c>
      <c r="J8" s="21" t="s">
        <v>35</v>
      </c>
      <c r="K8" s="23" t="s">
        <v>145</v>
      </c>
      <c r="L8" s="152">
        <v>-0.19400000000000001</v>
      </c>
      <c r="M8" s="154">
        <v>1</v>
      </c>
      <c r="N8" s="154">
        <v>-0.19400000000000001</v>
      </c>
      <c r="O8" s="23"/>
      <c r="P8" s="21" t="s">
        <v>37</v>
      </c>
      <c r="Q8" s="169">
        <v>5.3332160875825797E-2</v>
      </c>
      <c r="R8" s="169">
        <v>-1.5902457096932798E-5</v>
      </c>
    </row>
    <row r="9" spans="1:18">
      <c r="A9" s="23" t="s">
        <v>26</v>
      </c>
      <c r="B9" s="23">
        <v>12435</v>
      </c>
      <c r="C9" s="30" t="s">
        <v>149</v>
      </c>
      <c r="D9" s="23" t="s">
        <v>150</v>
      </c>
      <c r="E9" s="30" t="s">
        <v>142</v>
      </c>
      <c r="F9" s="21"/>
      <c r="G9" s="21" t="s">
        <v>31</v>
      </c>
      <c r="H9" s="23" t="s">
        <v>143</v>
      </c>
      <c r="I9" s="23" t="s">
        <v>144</v>
      </c>
      <c r="J9" s="21" t="s">
        <v>35</v>
      </c>
      <c r="K9" s="23" t="s">
        <v>145</v>
      </c>
      <c r="L9" s="152">
        <v>0.311</v>
      </c>
      <c r="M9" s="154">
        <v>1</v>
      </c>
      <c r="N9" s="154">
        <v>0.311</v>
      </c>
      <c r="O9" s="23"/>
      <c r="P9" s="21" t="s">
        <v>37</v>
      </c>
      <c r="Q9" s="169">
        <v>-8.5351242621761594E-2</v>
      </c>
      <c r="R9" s="169">
        <v>2.5449830865144901E-5</v>
      </c>
    </row>
    <row r="10" spans="1:18">
      <c r="A10" s="23"/>
      <c r="B10" s="23"/>
      <c r="C10" s="30"/>
      <c r="D10" s="23"/>
      <c r="E10" s="30"/>
      <c r="F10" s="21"/>
      <c r="G10" s="21"/>
      <c r="H10" s="23"/>
      <c r="I10" s="23"/>
      <c r="J10" s="21"/>
      <c r="K10" s="23"/>
      <c r="M10" s="23"/>
      <c r="N10" s="23"/>
      <c r="O10" s="23"/>
      <c r="P10" s="21"/>
      <c r="Q10" s="23"/>
      <c r="R10" s="23"/>
    </row>
    <row r="11" spans="1:18">
      <c r="A11" s="23"/>
      <c r="B11" s="23"/>
      <c r="C11" s="30"/>
      <c r="D11" s="23"/>
      <c r="E11" s="30"/>
      <c r="F11" s="21"/>
      <c r="G11" s="21"/>
      <c r="H11" s="23"/>
      <c r="I11" s="23"/>
      <c r="J11" s="21"/>
      <c r="K11" s="23"/>
      <c r="M11" s="23"/>
      <c r="N11" s="23"/>
      <c r="O11" s="23"/>
      <c r="P11" s="21"/>
      <c r="Q11" s="23"/>
      <c r="R11" s="23"/>
    </row>
    <row r="12" spans="1:18">
      <c r="A12" s="23"/>
      <c r="B12" s="23"/>
      <c r="C12" s="30"/>
      <c r="D12" s="23"/>
      <c r="E12" s="30"/>
      <c r="F12" s="21"/>
      <c r="G12" s="21"/>
      <c r="H12" s="23"/>
      <c r="I12" s="23"/>
      <c r="J12" s="21"/>
      <c r="K12" s="23"/>
      <c r="M12" s="23"/>
      <c r="N12" s="23"/>
      <c r="O12" s="23"/>
      <c r="P12" s="21"/>
      <c r="Q12" s="23"/>
      <c r="R12" s="23"/>
    </row>
    <row r="13" spans="1:18">
      <c r="A13" s="23"/>
      <c r="B13" s="23"/>
      <c r="C13" s="30"/>
      <c r="D13" s="23"/>
      <c r="E13" s="30"/>
      <c r="F13" s="21"/>
      <c r="G13" s="21"/>
      <c r="H13" s="23"/>
      <c r="I13" s="23"/>
      <c r="J13" s="21"/>
      <c r="K13" s="23"/>
      <c r="M13" s="23"/>
      <c r="N13" s="23"/>
      <c r="O13" s="23"/>
      <c r="P13" s="21"/>
      <c r="Q13" s="23"/>
      <c r="R13" s="23"/>
    </row>
    <row r="14" spans="1:18">
      <c r="A14" s="23"/>
      <c r="B14" s="23"/>
      <c r="C14" s="30"/>
      <c r="D14" s="23"/>
      <c r="E14" s="30"/>
      <c r="F14" s="21"/>
      <c r="G14" s="21"/>
      <c r="H14" s="23"/>
      <c r="I14" s="23"/>
      <c r="J14" s="21"/>
      <c r="K14" s="23"/>
      <c r="M14" s="23"/>
      <c r="N14" s="23"/>
      <c r="O14" s="23"/>
      <c r="P14" s="21"/>
      <c r="Q14" s="23"/>
      <c r="R14" s="23"/>
    </row>
    <row r="15" spans="1:18">
      <c r="A15" s="23"/>
      <c r="B15" s="23"/>
      <c r="C15" s="30"/>
      <c r="D15" s="23"/>
      <c r="E15" s="30"/>
      <c r="F15" s="21"/>
      <c r="G15" s="21"/>
      <c r="H15" s="23"/>
      <c r="I15" s="23"/>
      <c r="J15" s="21"/>
      <c r="K15" s="23"/>
      <c r="M15" s="23"/>
      <c r="N15" s="23"/>
      <c r="O15" s="23"/>
      <c r="P15" s="21"/>
      <c r="Q15" s="23"/>
      <c r="R15" s="23"/>
    </row>
    <row r="16" spans="1:18">
      <c r="A16" s="23"/>
      <c r="B16" s="23"/>
      <c r="C16" s="30"/>
      <c r="D16" s="23"/>
      <c r="E16" s="30"/>
      <c r="F16" s="21"/>
      <c r="G16" s="21"/>
      <c r="H16" s="23"/>
      <c r="I16" s="23"/>
      <c r="J16" s="21"/>
      <c r="K16" s="23"/>
      <c r="M16" s="23"/>
      <c r="N16" s="23"/>
      <c r="O16" s="23"/>
      <c r="P16" s="21"/>
      <c r="Q16" s="23"/>
      <c r="R16" s="23"/>
    </row>
    <row r="17" spans="1:18">
      <c r="A17" s="23"/>
      <c r="B17" s="23"/>
      <c r="C17" s="30"/>
      <c r="D17" s="23"/>
      <c r="E17" s="30"/>
      <c r="F17" s="21"/>
      <c r="G17" s="21"/>
      <c r="H17" s="23"/>
      <c r="I17" s="23"/>
      <c r="J17" s="21"/>
      <c r="K17" s="23"/>
      <c r="M17" s="23"/>
      <c r="N17" s="23"/>
      <c r="O17" s="23"/>
      <c r="P17" s="21"/>
      <c r="Q17" s="23"/>
      <c r="R17" s="23"/>
    </row>
    <row r="18" spans="1:18">
      <c r="A18" s="23"/>
      <c r="B18" s="23"/>
      <c r="C18" s="30"/>
      <c r="D18" s="23"/>
      <c r="E18" s="30"/>
      <c r="F18" s="21"/>
      <c r="G18" s="21"/>
      <c r="H18" s="23"/>
      <c r="I18" s="23"/>
      <c r="J18" s="21"/>
      <c r="K18" s="23"/>
      <c r="M18" s="23"/>
      <c r="N18" s="23"/>
      <c r="O18" s="23"/>
      <c r="P18" s="21"/>
      <c r="Q18" s="23"/>
      <c r="R18" s="23"/>
    </row>
    <row r="19" spans="1:18">
      <c r="A19" s="23"/>
      <c r="B19" s="23"/>
      <c r="C19" s="30"/>
      <c r="D19" s="23"/>
      <c r="E19" s="30"/>
      <c r="F19" s="21"/>
      <c r="G19" s="21"/>
      <c r="H19" s="23"/>
      <c r="I19" s="23"/>
      <c r="J19" s="21"/>
      <c r="K19" s="23"/>
      <c r="M19" s="23"/>
      <c r="N19" s="23"/>
      <c r="O19" s="23"/>
      <c r="P19" s="21"/>
      <c r="Q19" s="23"/>
      <c r="R19" s="23"/>
    </row>
    <row r="20" spans="1:18">
      <c r="E20" s="30"/>
      <c r="F20" s="21"/>
      <c r="G20" s="21"/>
      <c r="H20" s="23"/>
      <c r="P20" s="21"/>
    </row>
  </sheetData>
  <sheetProtection formatColumns="0"/>
  <customSheetViews>
    <customSheetView guid="{AE318230-F718-49FC-82EB-7CAC3DCD05F1}" showGridLines="0" hiddenRows="1">
      <selection activeCell="K2" sqref="K2"/>
      <pageMargins left="0.7" right="0.7" top="0.75" bottom="0.75" header="0.3" footer="0.3"/>
      <pageSetup orientation="portrait"/>
    </customSheetView>
  </customSheetViews>
  <dataValidations count="5">
    <dataValidation type="list" allowBlank="1" showInputMessage="1" showErrorMessage="1" sqref="F2:F20" xr:uid="{00000000-0002-0000-1C00-000000000000}">
      <formula1>israel_abroad</formula1>
    </dataValidation>
    <dataValidation type="list" allowBlank="1" showInputMessage="1" showErrorMessage="1" sqref="H2:H20" xr:uid="{00000000-0002-0000-1C00-000001000000}">
      <formula1>Holding_interest</formula1>
    </dataValidation>
    <dataValidation type="list" allowBlank="1" showInputMessage="1" showErrorMessage="1" sqref="P2:P20" xr:uid="{00000000-0002-0000-1C00-000002000000}">
      <formula1>In_the_books</formula1>
    </dataValidation>
    <dataValidation type="list" allowBlank="1" showInputMessage="1" showErrorMessage="1" sqref="G2:G20" xr:uid="{00000000-0002-0000-1C00-000003000000}">
      <formula1>Country_list</formula1>
    </dataValidation>
    <dataValidation type="list" allowBlank="1" showInputMessage="1" showErrorMessage="1" sqref="E2:E20" xr:uid="{00000000-0002-0000-1C00-000004000000}">
      <formula1>other_investments</formula1>
    </dataValidation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Q23"/>
  <sheetViews>
    <sheetView rightToLeft="1" zoomScale="70" zoomScaleNormal="70" workbookViewId="0">
      <selection activeCell="D31" sqref="D31"/>
    </sheetView>
  </sheetViews>
  <sheetFormatPr defaultColWidth="9" defaultRowHeight="14.25"/>
  <cols>
    <col min="1" max="4" width="11.625" style="2" customWidth="1"/>
    <col min="5" max="5" width="11.625" style="4" customWidth="1"/>
    <col min="6" max="13" width="11.625" style="2" customWidth="1"/>
    <col min="14" max="14" width="11.625" style="148" customWidth="1"/>
    <col min="15" max="18" width="11.625" style="2" customWidth="1"/>
    <col min="19" max="19" width="9" style="2" customWidth="1"/>
    <col min="20" max="16384" width="9" style="2"/>
  </cols>
  <sheetData>
    <row r="1" spans="1:17" s="3" customFormat="1" ht="66.75" customHeight="1">
      <c r="A1" s="22" t="s">
        <v>0</v>
      </c>
      <c r="B1" s="22" t="s">
        <v>1</v>
      </c>
      <c r="C1" s="22" t="s">
        <v>171</v>
      </c>
      <c r="D1" s="22" t="s">
        <v>172</v>
      </c>
      <c r="E1" s="22" t="s">
        <v>173</v>
      </c>
      <c r="F1" s="22" t="s">
        <v>5</v>
      </c>
      <c r="G1" s="22" t="s">
        <v>6</v>
      </c>
      <c r="H1" s="22" t="s">
        <v>129</v>
      </c>
      <c r="I1" s="22" t="s">
        <v>175</v>
      </c>
      <c r="J1" s="22" t="s">
        <v>10</v>
      </c>
      <c r="K1" s="22" t="s">
        <v>11</v>
      </c>
      <c r="L1" s="22" t="s">
        <v>139</v>
      </c>
      <c r="M1" s="22" t="s">
        <v>18</v>
      </c>
      <c r="N1" s="160" t="s">
        <v>14</v>
      </c>
      <c r="O1" s="22" t="s">
        <v>20</v>
      </c>
      <c r="P1" s="164" t="s">
        <v>24</v>
      </c>
      <c r="Q1" s="164" t="s">
        <v>25</v>
      </c>
    </row>
    <row r="2" spans="1:17">
      <c r="A2" s="2" t="s">
        <v>26</v>
      </c>
      <c r="B2" s="2">
        <v>419</v>
      </c>
      <c r="C2" s="2" t="s">
        <v>1182</v>
      </c>
      <c r="D2" s="2" t="s">
        <v>1183</v>
      </c>
      <c r="E2" s="4" t="s">
        <v>318</v>
      </c>
      <c r="F2" s="2" t="s">
        <v>959</v>
      </c>
      <c r="G2" s="2" t="s">
        <v>31</v>
      </c>
      <c r="H2" s="2" t="s">
        <v>143</v>
      </c>
      <c r="I2" s="2" t="s">
        <v>1184</v>
      </c>
      <c r="J2" s="2" t="s">
        <v>417</v>
      </c>
      <c r="K2" s="2" t="s">
        <v>1185</v>
      </c>
      <c r="L2" s="15">
        <v>1E-3</v>
      </c>
      <c r="M2" s="152">
        <v>4.0739999999999998</v>
      </c>
      <c r="N2" s="161">
        <v>0</v>
      </c>
      <c r="O2" s="152">
        <v>4.0000000000000001E-3</v>
      </c>
      <c r="P2" s="165">
        <v>2.5129361224339602E-7</v>
      </c>
      <c r="Q2" s="165">
        <v>3.3008904235809103E-9</v>
      </c>
    </row>
    <row r="3" spans="1:17">
      <c r="A3" s="2" t="s">
        <v>26</v>
      </c>
      <c r="B3" s="2">
        <v>419</v>
      </c>
      <c r="C3" s="2" t="s">
        <v>1182</v>
      </c>
      <c r="D3" s="2" t="s">
        <v>1183</v>
      </c>
      <c r="E3" s="21" t="s">
        <v>318</v>
      </c>
      <c r="F3" s="2" t="s">
        <v>959</v>
      </c>
      <c r="G3" s="2" t="s">
        <v>31</v>
      </c>
      <c r="H3" s="2" t="s">
        <v>143</v>
      </c>
      <c r="I3" s="2" t="s">
        <v>1184</v>
      </c>
      <c r="J3" s="2" t="s">
        <v>417</v>
      </c>
      <c r="K3" s="2" t="s">
        <v>110</v>
      </c>
      <c r="L3" s="152">
        <v>153.38300000000001</v>
      </c>
      <c r="M3" s="152">
        <v>3.681</v>
      </c>
      <c r="N3" s="162">
        <v>0</v>
      </c>
      <c r="O3" s="152">
        <v>564.60400000000004</v>
      </c>
      <c r="P3" s="165">
        <v>3.7048971324833202E-2</v>
      </c>
      <c r="Q3" s="165">
        <v>4.86660180328079E-4</v>
      </c>
    </row>
    <row r="4" spans="1:17">
      <c r="A4" s="2" t="s">
        <v>26</v>
      </c>
      <c r="B4" s="2">
        <v>419</v>
      </c>
      <c r="C4" s="2" t="s">
        <v>1182</v>
      </c>
      <c r="D4" s="2" t="s">
        <v>1183</v>
      </c>
      <c r="E4" s="21" t="s">
        <v>318</v>
      </c>
      <c r="F4" s="2" t="s">
        <v>959</v>
      </c>
      <c r="G4" s="2" t="s">
        <v>31</v>
      </c>
      <c r="H4" s="2" t="s">
        <v>143</v>
      </c>
      <c r="I4" s="2" t="s">
        <v>1184</v>
      </c>
      <c r="J4" s="2" t="s">
        <v>417</v>
      </c>
      <c r="K4" s="2" t="s">
        <v>1186</v>
      </c>
      <c r="L4" s="152">
        <v>1126.1030000000001</v>
      </c>
      <c r="M4" s="152">
        <v>2.7120000000000002</v>
      </c>
      <c r="N4" s="162">
        <v>0</v>
      </c>
      <c r="O4" s="152">
        <v>3054.2150000000001</v>
      </c>
      <c r="P4" s="165">
        <v>0.20041593427803001</v>
      </c>
      <c r="Q4" s="165">
        <v>2.63258199158126E-3</v>
      </c>
    </row>
    <row r="5" spans="1:17">
      <c r="A5" s="2" t="s">
        <v>26</v>
      </c>
      <c r="B5" s="2">
        <v>419</v>
      </c>
      <c r="C5" s="2" t="s">
        <v>1182</v>
      </c>
      <c r="D5" s="2" t="s">
        <v>1183</v>
      </c>
      <c r="E5" s="21" t="s">
        <v>318</v>
      </c>
      <c r="F5" s="2" t="s">
        <v>959</v>
      </c>
      <c r="G5" s="2" t="s">
        <v>31</v>
      </c>
      <c r="H5" s="2" t="s">
        <v>143</v>
      </c>
      <c r="I5" s="2" t="s">
        <v>1184</v>
      </c>
      <c r="J5" s="2" t="s">
        <v>417</v>
      </c>
      <c r="K5" s="2" t="s">
        <v>1187</v>
      </c>
      <c r="L5" s="152">
        <v>-74.025999999999996</v>
      </c>
      <c r="M5" s="152">
        <v>3.9790000000000001</v>
      </c>
      <c r="N5" s="162">
        <v>0</v>
      </c>
      <c r="O5" s="152">
        <v>-294.55500000000001</v>
      </c>
      <c r="P5" s="165">
        <v>-1.93285538122158E-2</v>
      </c>
      <c r="Q5" s="165">
        <v>-2.5389200151500403E-4</v>
      </c>
    </row>
    <row r="6" spans="1:17">
      <c r="A6" s="2" t="s">
        <v>26</v>
      </c>
      <c r="B6" s="2">
        <v>419</v>
      </c>
      <c r="C6" s="2" t="s">
        <v>1182</v>
      </c>
      <c r="D6" s="2" t="s">
        <v>1183</v>
      </c>
      <c r="E6" s="21" t="s">
        <v>318</v>
      </c>
      <c r="F6" s="2" t="s">
        <v>959</v>
      </c>
      <c r="G6" s="2" t="s">
        <v>31</v>
      </c>
      <c r="H6" s="2" t="s">
        <v>143</v>
      </c>
      <c r="I6" s="2" t="s">
        <v>1184</v>
      </c>
      <c r="J6" s="2" t="s">
        <v>417</v>
      </c>
      <c r="K6" s="2" t="s">
        <v>1188</v>
      </c>
      <c r="L6" s="152">
        <v>2969.1790000000001</v>
      </c>
      <c r="M6" s="152">
        <v>2.4329999999999998</v>
      </c>
      <c r="N6" s="162">
        <v>0</v>
      </c>
      <c r="O6" s="152">
        <v>72.251999999999995</v>
      </c>
      <c r="P6" s="165">
        <v>4.7411359914132202E-3</v>
      </c>
      <c r="Q6" s="165">
        <v>6.2277629149572406E-5</v>
      </c>
    </row>
    <row r="7" spans="1:17">
      <c r="A7" s="2" t="s">
        <v>26</v>
      </c>
      <c r="B7" s="2">
        <v>419</v>
      </c>
      <c r="C7" s="2" t="s">
        <v>1182</v>
      </c>
      <c r="D7" s="2" t="s">
        <v>1183</v>
      </c>
      <c r="E7" s="21" t="s">
        <v>318</v>
      </c>
      <c r="F7" s="2" t="s">
        <v>959</v>
      </c>
      <c r="G7" s="2" t="s">
        <v>31</v>
      </c>
      <c r="H7" s="2" t="s">
        <v>143</v>
      </c>
      <c r="I7" s="2" t="s">
        <v>1184</v>
      </c>
      <c r="J7" s="2" t="s">
        <v>417</v>
      </c>
      <c r="K7" s="2" t="s">
        <v>1189</v>
      </c>
      <c r="L7" s="152">
        <v>0</v>
      </c>
      <c r="M7" s="152">
        <v>0.53300000000000003</v>
      </c>
      <c r="N7" s="162">
        <v>0</v>
      </c>
      <c r="O7" s="152">
        <v>0</v>
      </c>
      <c r="P7" s="165">
        <v>1.0502392608956502E-9</v>
      </c>
      <c r="Q7" s="165">
        <v>1.3795514688218099E-11</v>
      </c>
    </row>
    <row r="8" spans="1:17">
      <c r="A8" s="2" t="s">
        <v>26</v>
      </c>
      <c r="B8" s="2">
        <v>419</v>
      </c>
      <c r="C8" s="2" t="s">
        <v>1182</v>
      </c>
      <c r="D8" s="2" t="s">
        <v>1183</v>
      </c>
      <c r="E8" s="21" t="s">
        <v>318</v>
      </c>
      <c r="F8" s="2" t="s">
        <v>959</v>
      </c>
      <c r="G8" s="2" t="s">
        <v>31</v>
      </c>
      <c r="H8" s="2" t="s">
        <v>143</v>
      </c>
      <c r="I8" s="2" t="s">
        <v>1184</v>
      </c>
      <c r="J8" s="2" t="s">
        <v>417</v>
      </c>
      <c r="K8" s="2" t="s">
        <v>1190</v>
      </c>
      <c r="L8" s="152">
        <v>14.845000000000001</v>
      </c>
      <c r="M8" s="152">
        <v>4.6539999999999999</v>
      </c>
      <c r="N8" s="162">
        <v>0</v>
      </c>
      <c r="O8" s="152">
        <v>69.081999999999994</v>
      </c>
      <c r="P8" s="165">
        <v>4.5331164885872698E-3</v>
      </c>
      <c r="Q8" s="165">
        <v>5.9545169781957597E-5</v>
      </c>
    </row>
    <row r="9" spans="1:17">
      <c r="A9" s="2" t="s">
        <v>26</v>
      </c>
      <c r="B9" s="2">
        <v>419</v>
      </c>
      <c r="C9" s="2" t="s">
        <v>1182</v>
      </c>
      <c r="D9" s="2" t="s">
        <v>1183</v>
      </c>
      <c r="E9" s="21" t="s">
        <v>318</v>
      </c>
      <c r="F9" s="2" t="s">
        <v>957</v>
      </c>
      <c r="G9" s="2" t="s">
        <v>31</v>
      </c>
      <c r="H9" s="2" t="s">
        <v>143</v>
      </c>
      <c r="I9" s="2" t="s">
        <v>1184</v>
      </c>
      <c r="J9" s="2" t="s">
        <v>417</v>
      </c>
      <c r="K9" s="2" t="s">
        <v>35</v>
      </c>
      <c r="L9" s="152">
        <v>0</v>
      </c>
      <c r="M9" s="152">
        <v>1</v>
      </c>
      <c r="N9" s="162">
        <v>3.7999999999999999E-2</v>
      </c>
      <c r="O9" s="152">
        <v>11773.785</v>
      </c>
      <c r="P9" s="165">
        <v>0.77258927199961802</v>
      </c>
      <c r="Q9" s="165">
        <v>1.01484176479377E-2</v>
      </c>
    </row>
    <row r="10" spans="1:17">
      <c r="A10" s="2" t="s">
        <v>26</v>
      </c>
      <c r="B10" s="2">
        <v>419</v>
      </c>
      <c r="C10" s="2" t="s">
        <v>1182</v>
      </c>
      <c r="D10" s="2" t="s">
        <v>1183</v>
      </c>
      <c r="E10" s="21" t="s">
        <v>318</v>
      </c>
      <c r="F10" s="2" t="s">
        <v>957</v>
      </c>
      <c r="G10" s="2" t="s">
        <v>31</v>
      </c>
      <c r="H10" s="2" t="s">
        <v>143</v>
      </c>
      <c r="I10" s="2" t="s">
        <v>1184</v>
      </c>
      <c r="J10" s="2" t="s">
        <v>417</v>
      </c>
      <c r="K10" s="2" t="s">
        <v>35</v>
      </c>
      <c r="L10" s="152">
        <v>0</v>
      </c>
      <c r="M10" s="152">
        <v>1</v>
      </c>
      <c r="N10" s="162">
        <v>3.7999999999999999E-2</v>
      </c>
      <c r="O10" s="152">
        <v>-2E-3</v>
      </c>
      <c r="P10" s="165">
        <v>-1.12865450093129E-7</v>
      </c>
      <c r="Q10" s="165">
        <v>-1.4825545306925999E-9</v>
      </c>
    </row>
    <row r="11" spans="1:17">
      <c r="A11" s="2" t="s">
        <v>26</v>
      </c>
      <c r="B11" s="2">
        <v>1472</v>
      </c>
      <c r="C11" s="2" t="s">
        <v>1182</v>
      </c>
      <c r="D11" s="2" t="s">
        <v>1183</v>
      </c>
      <c r="E11" s="21" t="s">
        <v>318</v>
      </c>
      <c r="F11" s="2" t="s">
        <v>959</v>
      </c>
      <c r="G11" s="2" t="s">
        <v>31</v>
      </c>
      <c r="H11" s="2" t="s">
        <v>143</v>
      </c>
      <c r="I11" s="2" t="s">
        <v>1184</v>
      </c>
      <c r="J11" s="2" t="s">
        <v>417</v>
      </c>
      <c r="K11" s="2" t="s">
        <v>110</v>
      </c>
      <c r="L11" s="152">
        <v>21.425000000000001</v>
      </c>
      <c r="M11" s="152">
        <v>3.681</v>
      </c>
      <c r="N11" s="162">
        <v>0</v>
      </c>
      <c r="O11" s="152">
        <v>78.867000000000004</v>
      </c>
      <c r="P11" s="165">
        <v>0.25759495417776102</v>
      </c>
      <c r="Q11" s="165">
        <v>7.6373521754122204E-3</v>
      </c>
    </row>
    <row r="12" spans="1:17">
      <c r="A12" s="2" t="s">
        <v>26</v>
      </c>
      <c r="B12" s="2">
        <v>1472</v>
      </c>
      <c r="C12" s="2" t="s">
        <v>1182</v>
      </c>
      <c r="D12" s="2" t="s">
        <v>1183</v>
      </c>
      <c r="E12" s="21" t="s">
        <v>318</v>
      </c>
      <c r="F12" s="2" t="s">
        <v>959</v>
      </c>
      <c r="G12" s="2" t="s">
        <v>31</v>
      </c>
      <c r="H12" s="2" t="s">
        <v>143</v>
      </c>
      <c r="I12" s="2" t="s">
        <v>1184</v>
      </c>
      <c r="J12" s="2" t="s">
        <v>417</v>
      </c>
      <c r="K12" s="2" t="s">
        <v>1187</v>
      </c>
      <c r="L12" s="152">
        <v>0.28199999999999997</v>
      </c>
      <c r="M12" s="152">
        <v>3.9790000000000001</v>
      </c>
      <c r="N12" s="162">
        <v>0</v>
      </c>
      <c r="O12" s="152">
        <v>1.1240000000000001</v>
      </c>
      <c r="P12" s="165">
        <v>3.6712515281117001E-3</v>
      </c>
      <c r="Q12" s="165">
        <v>1.08847787543853E-4</v>
      </c>
    </row>
    <row r="13" spans="1:17">
      <c r="A13" s="2" t="s">
        <v>26</v>
      </c>
      <c r="B13" s="2">
        <v>1472</v>
      </c>
      <c r="C13" s="2" t="s">
        <v>1182</v>
      </c>
      <c r="D13" s="2" t="s">
        <v>1183</v>
      </c>
      <c r="E13" s="21" t="s">
        <v>318</v>
      </c>
      <c r="F13" s="2" t="s">
        <v>957</v>
      </c>
      <c r="G13" s="2" t="s">
        <v>31</v>
      </c>
      <c r="H13" s="2" t="s">
        <v>143</v>
      </c>
      <c r="I13" s="2" t="s">
        <v>1184</v>
      </c>
      <c r="J13" s="2" t="s">
        <v>417</v>
      </c>
      <c r="K13" s="2" t="s">
        <v>35</v>
      </c>
      <c r="L13" s="152">
        <v>0</v>
      </c>
      <c r="M13" s="152">
        <v>1</v>
      </c>
      <c r="N13" s="162">
        <v>3.7999999999999999E-2</v>
      </c>
      <c r="O13" s="152">
        <v>226.17699999999999</v>
      </c>
      <c r="P13" s="165">
        <v>0.73873771372336605</v>
      </c>
      <c r="Q13" s="165">
        <v>2.1902603267107398E-2</v>
      </c>
    </row>
    <row r="14" spans="1:17">
      <c r="A14" s="2" t="s">
        <v>26</v>
      </c>
      <c r="B14" s="2">
        <v>1472</v>
      </c>
      <c r="C14" s="2" t="s">
        <v>1182</v>
      </c>
      <c r="D14" s="2" t="s">
        <v>1183</v>
      </c>
      <c r="E14" s="21" t="s">
        <v>318</v>
      </c>
      <c r="F14" s="2" t="s">
        <v>957</v>
      </c>
      <c r="G14" s="2" t="s">
        <v>31</v>
      </c>
      <c r="H14" s="2" t="s">
        <v>143</v>
      </c>
      <c r="I14" s="2" t="s">
        <v>1184</v>
      </c>
      <c r="J14" s="2" t="s">
        <v>417</v>
      </c>
      <c r="K14" s="2" t="s">
        <v>35</v>
      </c>
      <c r="L14" s="152">
        <v>0</v>
      </c>
      <c r="M14" s="152">
        <v>1</v>
      </c>
      <c r="N14" s="162">
        <v>3.7999999999999999E-2</v>
      </c>
      <c r="O14" s="152">
        <v>-1E-3</v>
      </c>
      <c r="P14" s="165">
        <v>-3.9194292387919102E-6</v>
      </c>
      <c r="Q14" s="165">
        <v>-1.16205930814176E-7</v>
      </c>
    </row>
    <row r="15" spans="1:17">
      <c r="A15" s="2" t="s">
        <v>26</v>
      </c>
      <c r="B15" s="2">
        <v>12435</v>
      </c>
      <c r="C15" s="2" t="s">
        <v>1182</v>
      </c>
      <c r="D15" s="2" t="s">
        <v>1183</v>
      </c>
      <c r="E15" s="21" t="s">
        <v>318</v>
      </c>
      <c r="F15" s="2" t="s">
        <v>959</v>
      </c>
      <c r="G15" s="2" t="s">
        <v>31</v>
      </c>
      <c r="H15" s="2" t="s">
        <v>143</v>
      </c>
      <c r="I15" s="2" t="s">
        <v>1184</v>
      </c>
      <c r="J15" s="2" t="s">
        <v>417</v>
      </c>
      <c r="K15" s="2" t="s">
        <v>1185</v>
      </c>
      <c r="L15" s="152">
        <v>0.125</v>
      </c>
      <c r="M15" s="152">
        <v>4.0739999999999998</v>
      </c>
      <c r="N15" s="162">
        <v>0</v>
      </c>
      <c r="O15" s="152">
        <v>0.51</v>
      </c>
      <c r="P15" s="165">
        <v>5.7611693000442102E-4</v>
      </c>
      <c r="Q15" s="165">
        <v>4.1803520182203098E-5</v>
      </c>
    </row>
    <row r="16" spans="1:17">
      <c r="A16" s="2" t="s">
        <v>26</v>
      </c>
      <c r="B16" s="2">
        <v>12435</v>
      </c>
      <c r="C16" s="2" t="s">
        <v>1182</v>
      </c>
      <c r="D16" s="2" t="s">
        <v>1183</v>
      </c>
      <c r="E16" s="21" t="s">
        <v>318</v>
      </c>
      <c r="F16" s="2" t="s">
        <v>959</v>
      </c>
      <c r="G16" s="2" t="s">
        <v>31</v>
      </c>
      <c r="H16" s="2" t="s">
        <v>143</v>
      </c>
      <c r="I16" s="2" t="s">
        <v>1184</v>
      </c>
      <c r="J16" s="2" t="s">
        <v>417</v>
      </c>
      <c r="K16" s="2" t="s">
        <v>110</v>
      </c>
      <c r="L16" s="152">
        <v>-52.524000000000001</v>
      </c>
      <c r="M16" s="152">
        <v>3.681</v>
      </c>
      <c r="N16" s="162">
        <v>0</v>
      </c>
      <c r="O16" s="152">
        <v>-193.34200000000001</v>
      </c>
      <c r="P16" s="165">
        <v>-0.21832677136359299</v>
      </c>
      <c r="Q16" s="165">
        <v>-1.5841970818221199E-2</v>
      </c>
    </row>
    <row r="17" spans="1:17">
      <c r="A17" s="2" t="s">
        <v>26</v>
      </c>
      <c r="B17" s="2">
        <v>12435</v>
      </c>
      <c r="C17" s="2" t="s">
        <v>1182</v>
      </c>
      <c r="D17" s="2" t="s">
        <v>1183</v>
      </c>
      <c r="E17" s="21" t="s">
        <v>318</v>
      </c>
      <c r="F17" s="2" t="s">
        <v>959</v>
      </c>
      <c r="G17" s="2" t="s">
        <v>31</v>
      </c>
      <c r="H17" s="2" t="s">
        <v>143</v>
      </c>
      <c r="I17" s="2" t="s">
        <v>1184</v>
      </c>
      <c r="J17" s="2" t="s">
        <v>417</v>
      </c>
      <c r="K17" s="2" t="s">
        <v>1191</v>
      </c>
      <c r="L17" s="152">
        <v>8.0000000000000002E-3</v>
      </c>
      <c r="M17" s="152">
        <v>0.47</v>
      </c>
      <c r="N17" s="162">
        <v>0</v>
      </c>
      <c r="O17" s="152">
        <v>4.0000000000000001E-3</v>
      </c>
      <c r="P17" s="165">
        <v>4.4088633461409099E-6</v>
      </c>
      <c r="Q17" s="165">
        <v>3.1991076511076103E-7</v>
      </c>
    </row>
    <row r="18" spans="1:17">
      <c r="A18" s="2" t="s">
        <v>26</v>
      </c>
      <c r="B18" s="2">
        <v>12435</v>
      </c>
      <c r="C18" s="2" t="s">
        <v>1182</v>
      </c>
      <c r="D18" s="2" t="s">
        <v>1183</v>
      </c>
      <c r="E18" s="21" t="s">
        <v>318</v>
      </c>
      <c r="F18" s="2" t="s">
        <v>959</v>
      </c>
      <c r="G18" s="2" t="s">
        <v>31</v>
      </c>
      <c r="H18" s="2" t="s">
        <v>143</v>
      </c>
      <c r="I18" s="2" t="s">
        <v>1184</v>
      </c>
      <c r="J18" s="2" t="s">
        <v>417</v>
      </c>
      <c r="K18" s="2" t="s">
        <v>1186</v>
      </c>
      <c r="L18" s="152">
        <v>46.383000000000003</v>
      </c>
      <c r="M18" s="152">
        <v>2.7120000000000002</v>
      </c>
      <c r="N18" s="162">
        <v>0</v>
      </c>
      <c r="O18" s="152">
        <v>125.79900000000001</v>
      </c>
      <c r="P18" s="165">
        <v>0.14205564680660501</v>
      </c>
      <c r="Q18" s="165">
        <v>1.0307675037826499E-2</v>
      </c>
    </row>
    <row r="19" spans="1:17">
      <c r="A19" s="2" t="s">
        <v>26</v>
      </c>
      <c r="B19" s="2">
        <v>12435</v>
      </c>
      <c r="C19" s="2" t="s">
        <v>1182</v>
      </c>
      <c r="D19" s="2" t="s">
        <v>1183</v>
      </c>
      <c r="E19" s="21" t="s">
        <v>318</v>
      </c>
      <c r="F19" s="2" t="s">
        <v>959</v>
      </c>
      <c r="G19" s="2" t="s">
        <v>31</v>
      </c>
      <c r="H19" s="2" t="s">
        <v>143</v>
      </c>
      <c r="I19" s="2" t="s">
        <v>1184</v>
      </c>
      <c r="J19" s="2" t="s">
        <v>417</v>
      </c>
      <c r="K19" s="2" t="s">
        <v>1187</v>
      </c>
      <c r="L19" s="152">
        <v>2.702</v>
      </c>
      <c r="M19" s="152">
        <v>3.9790000000000001</v>
      </c>
      <c r="N19" s="162">
        <v>0</v>
      </c>
      <c r="O19" s="152">
        <v>10.753</v>
      </c>
      <c r="P19" s="165">
        <v>1.21429373321458E-2</v>
      </c>
      <c r="Q19" s="165">
        <v>8.8110156011504703E-4</v>
      </c>
    </row>
    <row r="20" spans="1:17">
      <c r="A20" s="2" t="s">
        <v>26</v>
      </c>
      <c r="B20" s="2">
        <v>12435</v>
      </c>
      <c r="C20" s="2" t="s">
        <v>1182</v>
      </c>
      <c r="D20" s="2" t="s">
        <v>1183</v>
      </c>
      <c r="E20" s="21" t="s">
        <v>318</v>
      </c>
      <c r="F20" s="2" t="s">
        <v>959</v>
      </c>
      <c r="G20" s="2" t="s">
        <v>31</v>
      </c>
      <c r="H20" s="2" t="s">
        <v>143</v>
      </c>
      <c r="I20" s="2" t="s">
        <v>1184</v>
      </c>
      <c r="J20" s="2" t="s">
        <v>417</v>
      </c>
      <c r="K20" s="2" t="s">
        <v>1188</v>
      </c>
      <c r="L20" s="152">
        <v>73.680999999999997</v>
      </c>
      <c r="M20" s="152">
        <v>2.4329999999999998</v>
      </c>
      <c r="N20" s="162">
        <v>0</v>
      </c>
      <c r="O20" s="152">
        <v>1.7929999999999999</v>
      </c>
      <c r="P20" s="165">
        <v>2.0246447566311101E-3</v>
      </c>
      <c r="Q20" s="165">
        <v>1.46909895435586E-4</v>
      </c>
    </row>
    <row r="21" spans="1:17">
      <c r="A21" s="2" t="s">
        <v>26</v>
      </c>
      <c r="B21" s="2">
        <v>12435</v>
      </c>
      <c r="C21" s="2" t="s">
        <v>1182</v>
      </c>
      <c r="D21" s="2" t="s">
        <v>1183</v>
      </c>
      <c r="E21" s="4" t="s">
        <v>318</v>
      </c>
      <c r="F21" s="2" t="s">
        <v>959</v>
      </c>
      <c r="G21" s="2" t="s">
        <v>31</v>
      </c>
      <c r="H21" s="2" t="s">
        <v>143</v>
      </c>
      <c r="I21" s="2" t="s">
        <v>1184</v>
      </c>
      <c r="J21" s="2" t="s">
        <v>417</v>
      </c>
      <c r="K21" s="2" t="s">
        <v>1190</v>
      </c>
      <c r="L21" s="152">
        <v>0.44</v>
      </c>
      <c r="M21" s="152">
        <v>4.6539999999999999</v>
      </c>
      <c r="N21" s="163">
        <v>0</v>
      </c>
      <c r="O21" s="152">
        <v>2.0459999999999998</v>
      </c>
      <c r="P21" s="165">
        <v>2.3099828474789602E-3</v>
      </c>
      <c r="Q21" s="165">
        <v>1.6761426293163901E-4</v>
      </c>
    </row>
    <row r="22" spans="1:17">
      <c r="A22" s="2" t="s">
        <v>26</v>
      </c>
      <c r="B22" s="2">
        <v>12435</v>
      </c>
      <c r="C22" s="2" t="s">
        <v>1182</v>
      </c>
      <c r="D22" s="2" t="s">
        <v>1183</v>
      </c>
      <c r="E22" s="4" t="s">
        <v>318</v>
      </c>
      <c r="F22" s="2" t="s">
        <v>957</v>
      </c>
      <c r="G22" s="2" t="s">
        <v>31</v>
      </c>
      <c r="H22" s="2" t="s">
        <v>143</v>
      </c>
      <c r="I22" s="2" t="s">
        <v>1184</v>
      </c>
      <c r="J22" s="2" t="s">
        <v>417</v>
      </c>
      <c r="K22" s="2" t="s">
        <v>35</v>
      </c>
      <c r="L22" s="152">
        <v>0</v>
      </c>
      <c r="M22" s="152">
        <v>1</v>
      </c>
      <c r="N22" s="163">
        <v>3.7999999999999999E-2</v>
      </c>
      <c r="O22" s="152">
        <v>938</v>
      </c>
      <c r="P22" s="165">
        <v>1.0592149873900001</v>
      </c>
      <c r="Q22" s="165">
        <v>7.6857514154826098E-2</v>
      </c>
    </row>
    <row r="23" spans="1:17">
      <c r="A23" s="2" t="s">
        <v>26</v>
      </c>
      <c r="B23" s="2">
        <v>12435</v>
      </c>
      <c r="C23" s="2" t="s">
        <v>1182</v>
      </c>
      <c r="D23" s="2" t="s">
        <v>1183</v>
      </c>
      <c r="E23" s="4" t="s">
        <v>318</v>
      </c>
      <c r="F23" s="2" t="s">
        <v>957</v>
      </c>
      <c r="G23" s="2" t="s">
        <v>31</v>
      </c>
      <c r="H23" s="2" t="s">
        <v>143</v>
      </c>
      <c r="I23" s="2" t="s">
        <v>1184</v>
      </c>
      <c r="J23" s="2" t="s">
        <v>417</v>
      </c>
      <c r="K23" s="2" t="s">
        <v>35</v>
      </c>
      <c r="L23" s="152">
        <v>0</v>
      </c>
      <c r="M23" s="152">
        <v>1</v>
      </c>
      <c r="N23" s="163">
        <v>3.7999999999999999E-2</v>
      </c>
      <c r="O23" s="152">
        <v>-2E-3</v>
      </c>
      <c r="P23" s="165">
        <v>-1.9535626149556898E-6</v>
      </c>
      <c r="Q23" s="165">
        <v>-1.4175211653799301E-7</v>
      </c>
    </row>
  </sheetData>
  <sheetProtection formatColumns="0"/>
  <customSheetViews>
    <customSheetView guid="{AE318230-F718-49FC-82EB-7CAC3DCD05F1}" showGridLines="0">
      <selection activeCell="K3" sqref="K3"/>
      <pageMargins left="0.7" right="0.7" top="0.75" bottom="0.75" header="0.3" footer="0.3"/>
      <pageSetup paperSize="9" orientation="portrait" verticalDpi="0"/>
    </customSheetView>
  </customSheetViews>
  <dataValidations count="4">
    <dataValidation type="list" allowBlank="1" showInputMessage="1" showErrorMessage="1" sqref="G2:G23" xr:uid="{00000000-0002-0000-0200-000000000000}">
      <formula1>israel_abroad</formula1>
    </dataValidation>
    <dataValidation type="list" allowBlank="1" showInputMessage="1" showErrorMessage="1" sqref="H2:H20" xr:uid="{00000000-0002-0000-0200-000001000000}">
      <formula1>Holding_interest</formula1>
    </dataValidation>
    <dataValidation type="list" allowBlank="1" showInputMessage="1" showErrorMessage="1" sqref="J2:J21" xr:uid="{00000000-0002-0000-0200-000002000000}">
      <formula1>Rating_Agency</formula1>
    </dataValidation>
    <dataValidation type="list" allowBlank="1" showInputMessage="1" showErrorMessage="1" sqref="E2:E20" xr:uid="{00000000-0002-0000-0200-000003000000}">
      <formula1>Issuer_Number_Banks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4000000}">
          <x14:formula1>
            <xm:f>'אפשרויות בחירה'!$C$853:$C$861</xm:f>
          </x14:formula1>
          <xm:sqref>F2:F20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V22"/>
  <sheetViews>
    <sheetView rightToLeft="1" zoomScale="70" zoomScaleNormal="70" workbookViewId="0">
      <selection activeCell="A2" sqref="A2"/>
    </sheetView>
  </sheetViews>
  <sheetFormatPr defaultColWidth="11.625" defaultRowHeight="14.1" customHeight="1"/>
  <cols>
    <col min="1" max="15" width="11.625" style="2" customWidth="1"/>
    <col min="16" max="16" width="11.625" style="148" customWidth="1"/>
    <col min="17" max="20" width="11.625" style="2" customWidth="1"/>
    <col min="21" max="16384" width="11.625" style="2"/>
  </cols>
  <sheetData>
    <row r="1" spans="1:22" ht="66.75" customHeight="1">
      <c r="A1" s="22" t="s">
        <v>0</v>
      </c>
      <c r="B1" s="22" t="s">
        <v>1</v>
      </c>
      <c r="C1" s="22" t="s">
        <v>124</v>
      </c>
      <c r="D1" s="22" t="s">
        <v>125</v>
      </c>
      <c r="E1" s="22" t="s">
        <v>126</v>
      </c>
      <c r="F1" s="22" t="s">
        <v>127</v>
      </c>
      <c r="G1" s="22" t="s">
        <v>128</v>
      </c>
      <c r="H1" s="22" t="s">
        <v>6</v>
      </c>
      <c r="I1" s="22" t="s">
        <v>7</v>
      </c>
      <c r="J1" s="22" t="s">
        <v>129</v>
      </c>
      <c r="K1" s="22" t="s">
        <v>9</v>
      </c>
      <c r="L1" s="22" t="s">
        <v>10</v>
      </c>
      <c r="M1" s="22" t="s">
        <v>130</v>
      </c>
      <c r="N1" s="22" t="s">
        <v>11</v>
      </c>
      <c r="O1" s="22" t="s">
        <v>18</v>
      </c>
      <c r="P1" s="146" t="s">
        <v>14</v>
      </c>
      <c r="Q1" s="22" t="s">
        <v>131</v>
      </c>
      <c r="R1" s="22" t="s">
        <v>132</v>
      </c>
      <c r="S1" s="22" t="s">
        <v>133</v>
      </c>
      <c r="T1" s="22" t="s">
        <v>134</v>
      </c>
      <c r="U1" s="11"/>
      <c r="V1" s="11"/>
    </row>
    <row r="2" spans="1:22" ht="14.1" customHeight="1">
      <c r="D2" s="23"/>
      <c r="G2" s="21"/>
      <c r="H2" s="21"/>
      <c r="I2" s="21"/>
      <c r="J2" s="23"/>
      <c r="K2" s="23"/>
      <c r="L2" s="23"/>
      <c r="M2" s="23"/>
      <c r="P2" s="147"/>
      <c r="Q2" s="23"/>
      <c r="R2" s="21"/>
      <c r="S2" s="21"/>
      <c r="T2" s="21"/>
    </row>
    <row r="3" spans="1:22" ht="14.1" customHeight="1">
      <c r="D3" s="23"/>
      <c r="H3" s="21"/>
      <c r="I3" s="21"/>
      <c r="J3" s="23"/>
      <c r="K3" s="23"/>
      <c r="L3" s="23"/>
      <c r="M3" s="23"/>
      <c r="Q3" s="23"/>
    </row>
    <row r="4" spans="1:22" ht="14.1" customHeight="1">
      <c r="D4" s="23"/>
      <c r="H4" s="21"/>
      <c r="I4" s="21"/>
      <c r="J4" s="23"/>
      <c r="K4" s="23"/>
      <c r="L4" s="23"/>
      <c r="M4" s="23"/>
      <c r="Q4" s="23"/>
    </row>
    <row r="5" spans="1:22" ht="14.1" customHeight="1">
      <c r="D5" s="23"/>
      <c r="H5" s="21"/>
      <c r="I5" s="21"/>
      <c r="J5" s="23"/>
      <c r="K5" s="23"/>
      <c r="L5" s="23"/>
      <c r="M5" s="23"/>
      <c r="O5" s="11"/>
      <c r="Q5" s="23"/>
    </row>
    <row r="6" spans="1:22" ht="14.1" customHeight="1">
      <c r="D6" s="23"/>
      <c r="H6" s="21"/>
      <c r="I6" s="21"/>
      <c r="J6" s="23"/>
      <c r="K6" s="23"/>
      <c r="L6" s="23"/>
      <c r="M6" s="23"/>
      <c r="O6" s="11"/>
      <c r="Q6" s="23"/>
    </row>
    <row r="7" spans="1:22" ht="14.1" customHeight="1">
      <c r="D7" s="23"/>
      <c r="H7" s="21"/>
      <c r="I7" s="21"/>
      <c r="J7" s="23"/>
      <c r="K7" s="23"/>
      <c r="L7" s="23"/>
      <c r="M7" s="23"/>
      <c r="Q7" s="23"/>
    </row>
    <row r="8" spans="1:22" ht="14.1" customHeight="1">
      <c r="D8" s="23"/>
      <c r="H8" s="21"/>
      <c r="I8" s="21"/>
      <c r="J8" s="23"/>
      <c r="K8" s="23"/>
      <c r="L8" s="23"/>
      <c r="M8" s="23"/>
      <c r="N8" s="11"/>
      <c r="Q8" s="23"/>
    </row>
    <row r="9" spans="1:22" ht="14.1" customHeight="1">
      <c r="D9" s="23"/>
      <c r="H9" s="21"/>
      <c r="I9" s="21"/>
      <c r="J9" s="23"/>
      <c r="K9" s="23"/>
      <c r="L9" s="23"/>
      <c r="M9" s="23"/>
      <c r="Q9" s="23"/>
    </row>
    <row r="10" spans="1:22" ht="13.5" customHeight="1">
      <c r="D10" s="23"/>
      <c r="H10" s="21"/>
      <c r="I10" s="21"/>
      <c r="J10" s="23"/>
      <c r="K10" s="23"/>
      <c r="L10" s="23"/>
      <c r="M10" s="23"/>
      <c r="Q10" s="23"/>
    </row>
    <row r="11" spans="1:22" ht="13.5" customHeight="1">
      <c r="D11" s="23"/>
      <c r="H11" s="21"/>
      <c r="I11" s="21"/>
      <c r="J11" s="23"/>
      <c r="K11" s="23"/>
      <c r="L11" s="23"/>
      <c r="M11" s="23"/>
      <c r="Q11" s="23"/>
    </row>
    <row r="12" spans="1:22" ht="14.1" customHeight="1">
      <c r="D12" s="23"/>
      <c r="H12" s="21"/>
      <c r="I12" s="21"/>
      <c r="J12" s="23"/>
      <c r="K12" s="23"/>
      <c r="L12" s="23"/>
      <c r="M12" s="23"/>
      <c r="Q12" s="23"/>
    </row>
    <row r="13" spans="1:22" ht="14.1" customHeight="1">
      <c r="D13" s="23"/>
      <c r="H13" s="21"/>
      <c r="I13" s="21"/>
      <c r="J13" s="23"/>
      <c r="K13" s="23"/>
      <c r="L13" s="23"/>
      <c r="M13" s="23"/>
      <c r="Q13" s="23"/>
    </row>
    <row r="14" spans="1:22" ht="14.1" customHeight="1">
      <c r="D14" s="23"/>
      <c r="H14" s="21"/>
      <c r="I14" s="21"/>
      <c r="J14" s="23"/>
      <c r="K14" s="23"/>
      <c r="L14" s="23"/>
      <c r="M14" s="23"/>
      <c r="Q14" s="23"/>
    </row>
    <row r="15" spans="1:22" ht="14.1" customHeight="1">
      <c r="D15" s="23"/>
      <c r="H15" s="21"/>
      <c r="I15" s="21"/>
      <c r="J15" s="23"/>
      <c r="K15" s="23"/>
      <c r="L15" s="23"/>
      <c r="M15" s="23"/>
      <c r="Q15" s="23"/>
    </row>
    <row r="16" spans="1:22" ht="14.1" customHeight="1">
      <c r="D16" s="23"/>
      <c r="H16" s="21"/>
      <c r="I16" s="21"/>
      <c r="J16" s="23"/>
      <c r="K16" s="23"/>
      <c r="L16" s="23"/>
      <c r="M16" s="23"/>
      <c r="Q16" s="23"/>
    </row>
    <row r="17" spans="4:17" ht="14.1" customHeight="1">
      <c r="D17" s="23"/>
      <c r="H17" s="21"/>
      <c r="I17" s="21"/>
      <c r="J17" s="23"/>
      <c r="K17" s="23"/>
      <c r="L17" s="23"/>
      <c r="M17" s="23"/>
      <c r="Q17" s="23"/>
    </row>
    <row r="18" spans="4:17" ht="14.1" customHeight="1">
      <c r="D18" s="23"/>
      <c r="H18" s="21"/>
      <c r="I18" s="21"/>
      <c r="J18" s="23"/>
      <c r="K18" s="23"/>
      <c r="L18" s="23"/>
      <c r="M18" s="23"/>
      <c r="Q18" s="23"/>
    </row>
    <row r="19" spans="4:17" ht="14.1" customHeight="1">
      <c r="D19" s="23"/>
      <c r="H19" s="21"/>
      <c r="I19" s="21"/>
      <c r="J19" s="23"/>
      <c r="K19" s="23"/>
      <c r="L19" s="23"/>
      <c r="M19" s="23"/>
      <c r="Q19" s="23"/>
    </row>
    <row r="20" spans="4:17" ht="14.1" customHeight="1">
      <c r="D20" s="23"/>
      <c r="H20" s="21"/>
      <c r="I20" s="21"/>
      <c r="J20" s="23"/>
      <c r="L20" s="23"/>
      <c r="M20" s="23"/>
      <c r="Q20" s="23"/>
    </row>
    <row r="21" spans="4:17" ht="14.1" customHeight="1">
      <c r="D21" s="4"/>
    </row>
    <row r="22" spans="4:17" ht="14.1" customHeight="1">
      <c r="D22" s="4"/>
    </row>
  </sheetData>
  <sheetProtection formatColumns="0"/>
  <dataConsolidate/>
  <customSheetViews>
    <customSheetView guid="{AE318230-F718-49FC-82EB-7CAC3DCD05F1}" showGridLines="0" hiddenRows="1">
      <selection activeCell="F2" sqref="F2"/>
      <pageMargins left="0.7" right="0.7" top="0.75" bottom="0.75" header="0.3" footer="0.3"/>
    </customSheetView>
  </customSheetViews>
  <dataValidations count="8">
    <dataValidation type="list" allowBlank="1" showInputMessage="1" showErrorMessage="1" sqref="H2:H20" xr:uid="{00000000-0002-0000-1D00-000000000000}">
      <formula1>israel_abroad</formula1>
    </dataValidation>
    <dataValidation type="list" allowBlank="1" showInputMessage="1" showErrorMessage="1" sqref="I2:I20" xr:uid="{00000000-0002-0000-1D00-000001000000}">
      <formula1>Country_list</formula1>
    </dataValidation>
    <dataValidation type="list" allowBlank="1" showInputMessage="1" showErrorMessage="1" sqref="C8" xr:uid="{00000000-0002-0000-1D00-000002000000}">
      <formula1>#REF!</formula1>
    </dataValidation>
    <dataValidation type="list" allowBlank="1" showInputMessage="1" showErrorMessage="1" sqref="D2:D20" xr:uid="{00000000-0002-0000-1D00-000003000000}">
      <formula1>issuer_number_loan</formula1>
    </dataValidation>
    <dataValidation type="list" allowBlank="1" showInputMessage="1" showErrorMessage="1" sqref="L2:L20" xr:uid="{00000000-0002-0000-1D00-000004000000}">
      <formula1>Rating_Agency</formula1>
    </dataValidation>
    <dataValidation type="list" allowBlank="1" showInputMessage="1" showErrorMessage="1" sqref="Q2:Q20" xr:uid="{00000000-0002-0000-1D00-000005000000}">
      <formula1>Type_of_Interest_Rate</formula1>
    </dataValidation>
    <dataValidation type="list" allowBlank="1" showInputMessage="1" showErrorMessage="1" sqref="J2:J20" xr:uid="{00000000-0002-0000-1D00-000006000000}">
      <formula1>Holding_interest</formula1>
    </dataValidation>
    <dataValidation type="list" allowBlank="1" showInputMessage="1" showErrorMessage="1" sqref="M2:M20" xr:uid="{00000000-0002-0000-1D00-000007000000}">
      <formula1>what_is_rated_loans</formula1>
    </dataValidation>
  </dataValidations>
  <pageMargins left="0.7" right="0.7" top="0.75" bottom="0.75" header="0.3" footer="0.3"/>
  <pageSetup paperSize="9" orientation="portrait" verticalDpi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4"/>
  <dimension ref="A1:V38"/>
  <sheetViews>
    <sheetView rightToLeft="1" zoomScale="70" zoomScaleNormal="70" workbookViewId="0">
      <selection activeCell="P35" sqref="P35"/>
    </sheetView>
  </sheetViews>
  <sheetFormatPr defaultColWidth="11.625" defaultRowHeight="14.1" customHeight="1"/>
  <cols>
    <col min="1" max="3" width="11.625" style="2" customWidth="1"/>
    <col min="4" max="4" width="57.625" style="2" bestFit="1" customWidth="1"/>
    <col min="5" max="6" width="11.625" style="2" customWidth="1"/>
    <col min="7" max="7" width="46.875" style="2" bestFit="1" customWidth="1"/>
    <col min="8" max="8" width="11.625" style="2" customWidth="1"/>
    <col min="9" max="9" width="12.625" style="2" customWidth="1"/>
    <col min="10" max="11" width="11.625" style="2" customWidth="1"/>
    <col min="12" max="12" width="18.75" style="2" bestFit="1" customWidth="1"/>
    <col min="13" max="13" width="11.625" style="2" customWidth="1"/>
    <col min="14" max="14" width="18.75" style="2" bestFit="1" customWidth="1"/>
    <col min="15" max="23" width="11.625" style="2" customWidth="1"/>
    <col min="24" max="16384" width="11.625" style="2"/>
  </cols>
  <sheetData>
    <row r="1" spans="1:22" ht="66.75" customHeight="1">
      <c r="A1" s="22" t="s">
        <v>0</v>
      </c>
      <c r="B1" s="22" t="s">
        <v>1</v>
      </c>
      <c r="C1" s="22" t="s">
        <v>5</v>
      </c>
      <c r="D1" s="22" t="s">
        <v>194</v>
      </c>
      <c r="E1" s="22" t="s">
        <v>195</v>
      </c>
      <c r="F1" s="22" t="s">
        <v>196</v>
      </c>
      <c r="G1" s="22" t="s">
        <v>197</v>
      </c>
      <c r="H1" s="22" t="s">
        <v>198</v>
      </c>
      <c r="I1" s="22" t="s">
        <v>199</v>
      </c>
      <c r="J1" s="22" t="s">
        <v>11</v>
      </c>
      <c r="K1" s="22" t="s">
        <v>200</v>
      </c>
      <c r="L1" s="22" t="s">
        <v>201</v>
      </c>
      <c r="M1" s="22" t="s">
        <v>202</v>
      </c>
      <c r="N1" s="22" t="s">
        <v>203</v>
      </c>
      <c r="O1" s="22" t="s">
        <v>204</v>
      </c>
      <c r="P1" s="22" t="s">
        <v>205</v>
      </c>
      <c r="Q1" s="22" t="s">
        <v>206</v>
      </c>
    </row>
    <row r="2" spans="1:22" ht="14.1" customHeight="1">
      <c r="A2" s="11">
        <v>419</v>
      </c>
      <c r="B2" s="11">
        <v>419</v>
      </c>
      <c r="C2" s="11" t="s">
        <v>1105</v>
      </c>
      <c r="D2" s="11" t="s">
        <v>2596</v>
      </c>
      <c r="E2" s="11" t="s">
        <v>2597</v>
      </c>
      <c r="F2" s="30" t="s">
        <v>316</v>
      </c>
      <c r="G2" s="11" t="s">
        <v>2598</v>
      </c>
      <c r="H2" s="11">
        <v>6201277</v>
      </c>
      <c r="I2" s="30" t="s">
        <v>34</v>
      </c>
      <c r="J2" s="11" t="s">
        <v>110</v>
      </c>
      <c r="K2" s="30" t="s">
        <v>2510</v>
      </c>
      <c r="L2" s="177">
        <v>2800000</v>
      </c>
      <c r="M2" s="177">
        <v>10306.799999999999</v>
      </c>
      <c r="N2" s="177">
        <v>125117</v>
      </c>
      <c r="O2" s="177">
        <v>460.555677</v>
      </c>
      <c r="P2" s="175">
        <v>4.468464285714286E-2</v>
      </c>
      <c r="Q2" s="174">
        <v>47238</v>
      </c>
      <c r="V2" s="21"/>
    </row>
    <row r="3" spans="1:22" ht="13.5" customHeight="1">
      <c r="A3" s="11">
        <v>419</v>
      </c>
      <c r="B3" s="11">
        <v>419</v>
      </c>
      <c r="C3" s="11" t="s">
        <v>1105</v>
      </c>
      <c r="D3" s="11" t="s">
        <v>2529</v>
      </c>
      <c r="E3" s="11" t="s">
        <v>2530</v>
      </c>
      <c r="F3" s="30" t="s">
        <v>1326</v>
      </c>
      <c r="G3" s="11" t="s">
        <v>2531</v>
      </c>
      <c r="H3" s="11">
        <v>29992354</v>
      </c>
      <c r="I3" s="30" t="s">
        <v>34</v>
      </c>
      <c r="J3" s="11" t="s">
        <v>35</v>
      </c>
      <c r="K3" s="30" t="s">
        <v>2532</v>
      </c>
      <c r="L3" s="177">
        <v>3000000</v>
      </c>
      <c r="M3" s="177">
        <v>3000</v>
      </c>
      <c r="N3" s="177">
        <v>2981418</v>
      </c>
      <c r="O3" s="177">
        <v>2981.4180000000001</v>
      </c>
      <c r="P3" s="175">
        <v>0.99380600000000008</v>
      </c>
      <c r="Q3" s="174">
        <v>48730</v>
      </c>
      <c r="V3" s="21"/>
    </row>
    <row r="4" spans="1:22" ht="13.5" customHeight="1">
      <c r="A4" s="11">
        <v>419</v>
      </c>
      <c r="B4" s="11">
        <v>419</v>
      </c>
      <c r="C4" s="11" t="s">
        <v>1105</v>
      </c>
      <c r="D4" s="11" t="s">
        <v>2596</v>
      </c>
      <c r="E4" s="11" t="s">
        <v>2597</v>
      </c>
      <c r="F4" s="30" t="s">
        <v>316</v>
      </c>
      <c r="G4" s="11" t="s">
        <v>2599</v>
      </c>
      <c r="H4" s="11">
        <v>29994487</v>
      </c>
      <c r="I4" s="30" t="s">
        <v>34</v>
      </c>
      <c r="J4" s="11" t="s">
        <v>110</v>
      </c>
      <c r="K4" s="30" t="s">
        <v>2600</v>
      </c>
      <c r="L4" s="177">
        <v>350000</v>
      </c>
      <c r="M4" s="177">
        <v>1288.3499999999999</v>
      </c>
      <c r="N4" s="177">
        <v>79852</v>
      </c>
      <c r="O4" s="177">
        <v>293.93521199999998</v>
      </c>
      <c r="P4" s="175">
        <v>0.22814857142857142</v>
      </c>
      <c r="Q4" s="174">
        <v>49096</v>
      </c>
      <c r="V4" s="21"/>
    </row>
    <row r="5" spans="1:22" ht="14.1" customHeight="1">
      <c r="A5" s="11">
        <v>419</v>
      </c>
      <c r="B5" s="11">
        <v>419</v>
      </c>
      <c r="C5" s="11" t="s">
        <v>1105</v>
      </c>
      <c r="D5" s="11" t="s">
        <v>2546</v>
      </c>
      <c r="E5" s="11" t="s">
        <v>2547</v>
      </c>
      <c r="F5" s="30" t="s">
        <v>317</v>
      </c>
      <c r="G5" s="11" t="s">
        <v>2548</v>
      </c>
      <c r="H5" s="11">
        <v>29994488</v>
      </c>
      <c r="I5" s="30" t="s">
        <v>34</v>
      </c>
      <c r="J5" s="11" t="s">
        <v>1187</v>
      </c>
      <c r="K5" s="30" t="s">
        <v>2549</v>
      </c>
      <c r="L5" s="177">
        <v>1000000</v>
      </c>
      <c r="M5" s="177">
        <v>3979.1</v>
      </c>
      <c r="N5" s="177">
        <v>702772.49</v>
      </c>
      <c r="O5" s="177">
        <v>2796.4020149590001</v>
      </c>
      <c r="P5" s="175">
        <v>0.70277249000000008</v>
      </c>
      <c r="Q5" s="174">
        <v>47482</v>
      </c>
      <c r="V5" s="21"/>
    </row>
    <row r="6" spans="1:22" ht="14.1" customHeight="1">
      <c r="A6" s="11">
        <v>419</v>
      </c>
      <c r="B6" s="11">
        <v>419</v>
      </c>
      <c r="C6" s="11" t="s">
        <v>1105</v>
      </c>
      <c r="D6" s="11" t="s">
        <v>2526</v>
      </c>
      <c r="E6" s="11" t="s">
        <v>2527</v>
      </c>
      <c r="F6" s="30" t="s">
        <v>315</v>
      </c>
      <c r="G6" s="11" t="s">
        <v>2528</v>
      </c>
      <c r="H6" s="11">
        <v>50000883</v>
      </c>
      <c r="I6" s="30" t="s">
        <v>34</v>
      </c>
      <c r="J6" s="11" t="s">
        <v>35</v>
      </c>
      <c r="K6" s="30" t="s">
        <v>2510</v>
      </c>
      <c r="L6" s="177">
        <v>5600000</v>
      </c>
      <c r="M6" s="177">
        <v>5600</v>
      </c>
      <c r="N6" s="177">
        <v>1853233</v>
      </c>
      <c r="O6" s="177">
        <v>1853.2329999999999</v>
      </c>
      <c r="P6" s="175">
        <v>0.33093446428571427</v>
      </c>
      <c r="Q6" s="174">
        <v>48182</v>
      </c>
      <c r="V6" s="21"/>
    </row>
    <row r="7" spans="1:22" ht="14.1" customHeight="1">
      <c r="A7" s="11">
        <v>419</v>
      </c>
      <c r="B7" s="11">
        <v>419</v>
      </c>
      <c r="C7" s="11" t="s">
        <v>1105</v>
      </c>
      <c r="D7" s="11" t="s">
        <v>2587</v>
      </c>
      <c r="E7" s="11" t="s">
        <v>2588</v>
      </c>
      <c r="F7" s="30" t="s">
        <v>1326</v>
      </c>
      <c r="G7" s="11" t="s">
        <v>2589</v>
      </c>
      <c r="H7" s="11">
        <v>62006218</v>
      </c>
      <c r="I7" s="30" t="s">
        <v>34</v>
      </c>
      <c r="J7" s="11" t="s">
        <v>1187</v>
      </c>
      <c r="K7" s="30" t="s">
        <v>2540</v>
      </c>
      <c r="L7" s="177">
        <v>2000000</v>
      </c>
      <c r="M7" s="177">
        <v>7958.2</v>
      </c>
      <c r="N7" s="177">
        <v>30849</v>
      </c>
      <c r="O7" s="177">
        <v>122.75125589999999</v>
      </c>
      <c r="P7" s="175">
        <v>1.5424499999999999E-2</v>
      </c>
      <c r="Q7" s="174">
        <v>45869</v>
      </c>
      <c r="V7" s="21"/>
    </row>
    <row r="8" spans="1:22" ht="14.1" customHeight="1">
      <c r="A8" s="11">
        <v>419</v>
      </c>
      <c r="B8" s="11">
        <v>419</v>
      </c>
      <c r="C8" s="11" t="s">
        <v>1105</v>
      </c>
      <c r="D8" s="11" t="s">
        <v>2584</v>
      </c>
      <c r="E8" s="11" t="s">
        <v>2585</v>
      </c>
      <c r="F8" s="30" t="s">
        <v>316</v>
      </c>
      <c r="G8" s="11" t="s">
        <v>2586</v>
      </c>
      <c r="H8" s="11">
        <v>62006721</v>
      </c>
      <c r="I8" s="30" t="s">
        <v>34</v>
      </c>
      <c r="J8" s="11" t="s">
        <v>110</v>
      </c>
      <c r="K8" s="30" t="s">
        <v>2524</v>
      </c>
      <c r="L8" s="177">
        <v>850000</v>
      </c>
      <c r="M8" s="177">
        <v>3128.85</v>
      </c>
      <c r="N8" s="177">
        <v>31875</v>
      </c>
      <c r="O8" s="177">
        <v>117.331875</v>
      </c>
      <c r="P8" s="175">
        <v>3.7499999999999999E-2</v>
      </c>
      <c r="Q8" s="174">
        <v>46111</v>
      </c>
      <c r="V8" s="21"/>
    </row>
    <row r="9" spans="1:22" ht="14.1" customHeight="1">
      <c r="A9" s="11">
        <v>419</v>
      </c>
      <c r="B9" s="11">
        <v>419</v>
      </c>
      <c r="C9" s="11" t="s">
        <v>1105</v>
      </c>
      <c r="D9" s="11" t="s">
        <v>2607</v>
      </c>
      <c r="E9" s="11" t="s">
        <v>2608</v>
      </c>
      <c r="F9" s="30" t="s">
        <v>1326</v>
      </c>
      <c r="G9" s="11" t="s">
        <v>2609</v>
      </c>
      <c r="H9" s="11">
        <v>62010133</v>
      </c>
      <c r="I9" s="30" t="s">
        <v>34</v>
      </c>
      <c r="J9" s="11" t="s">
        <v>110</v>
      </c>
      <c r="K9" s="30" t="s">
        <v>2565</v>
      </c>
      <c r="L9" s="177">
        <v>1000000</v>
      </c>
      <c r="M9" s="177">
        <v>3681</v>
      </c>
      <c r="N9" s="177">
        <v>447500</v>
      </c>
      <c r="O9" s="177">
        <v>1647.2474999999999</v>
      </c>
      <c r="P9" s="175">
        <v>0.44750000000000001</v>
      </c>
      <c r="Q9" s="174">
        <v>47268</v>
      </c>
      <c r="V9" s="21"/>
    </row>
    <row r="10" spans="1:22" ht="14.1" customHeight="1">
      <c r="A10" s="11">
        <v>419</v>
      </c>
      <c r="B10" s="11">
        <v>419</v>
      </c>
      <c r="C10" s="11" t="s">
        <v>1105</v>
      </c>
      <c r="D10" s="11" t="s">
        <v>2568</v>
      </c>
      <c r="E10" s="11" t="s">
        <v>2569</v>
      </c>
      <c r="F10" s="30" t="s">
        <v>316</v>
      </c>
      <c r="G10" s="11" t="s">
        <v>2570</v>
      </c>
      <c r="H10" s="11">
        <v>62011839</v>
      </c>
      <c r="I10" s="30" t="s">
        <v>34</v>
      </c>
      <c r="J10" s="11" t="s">
        <v>110</v>
      </c>
      <c r="K10" s="30" t="s">
        <v>2571</v>
      </c>
      <c r="L10" s="177">
        <v>1500000</v>
      </c>
      <c r="M10" s="177">
        <v>5521.5</v>
      </c>
      <c r="N10" s="177">
        <v>715610</v>
      </c>
      <c r="O10" s="177">
        <v>2634.16041</v>
      </c>
      <c r="P10" s="175">
        <v>0.47707333333333335</v>
      </c>
      <c r="Q10" s="174">
        <v>47260</v>
      </c>
    </row>
    <row r="11" spans="1:22" ht="14.1" customHeight="1">
      <c r="A11" s="11">
        <v>419</v>
      </c>
      <c r="B11" s="11">
        <v>419</v>
      </c>
      <c r="C11" s="11" t="s">
        <v>1105</v>
      </c>
      <c r="D11" s="11" t="s">
        <v>2651</v>
      </c>
      <c r="E11" s="11" t="s">
        <v>2654</v>
      </c>
      <c r="F11" s="30" t="s">
        <v>316</v>
      </c>
      <c r="G11" s="11" t="s">
        <v>2655</v>
      </c>
      <c r="H11" s="11">
        <v>62015227</v>
      </c>
      <c r="I11" s="30" t="s">
        <v>34</v>
      </c>
      <c r="J11" s="11" t="s">
        <v>110</v>
      </c>
      <c r="K11" s="30" t="s">
        <v>2656</v>
      </c>
      <c r="L11" s="177">
        <v>800000</v>
      </c>
      <c r="M11" s="177">
        <v>2944.8</v>
      </c>
      <c r="N11" s="177">
        <v>243999</v>
      </c>
      <c r="O11" s="177">
        <v>898.16031900000007</v>
      </c>
      <c r="P11" s="175">
        <v>0.30499874999999999</v>
      </c>
      <c r="Q11" s="174">
        <v>47118</v>
      </c>
    </row>
    <row r="12" spans="1:22" ht="14.1" customHeight="1">
      <c r="A12" s="11">
        <v>419</v>
      </c>
      <c r="B12" s="11">
        <v>419</v>
      </c>
      <c r="C12" s="11" t="s">
        <v>1105</v>
      </c>
      <c r="D12" s="11" t="s">
        <v>2591</v>
      </c>
      <c r="E12" s="11" t="s">
        <v>2592</v>
      </c>
      <c r="F12" s="30" t="s">
        <v>315</v>
      </c>
      <c r="G12" s="11" t="s">
        <v>2595</v>
      </c>
      <c r="H12" s="11">
        <v>62016084</v>
      </c>
      <c r="I12" s="30" t="s">
        <v>34</v>
      </c>
      <c r="J12" s="11" t="s">
        <v>110</v>
      </c>
      <c r="K12" s="30" t="s">
        <v>2540</v>
      </c>
      <c r="L12" s="177">
        <v>1500000</v>
      </c>
      <c r="M12" s="177">
        <v>5521.5</v>
      </c>
      <c r="N12" s="177">
        <v>45000</v>
      </c>
      <c r="O12" s="177">
        <v>165.64500000000001</v>
      </c>
      <c r="P12" s="175">
        <v>3.0000000000000002E-2</v>
      </c>
      <c r="Q12" s="174">
        <v>47573</v>
      </c>
    </row>
    <row r="13" spans="1:22" ht="14.1" customHeight="1">
      <c r="A13" s="11">
        <v>419</v>
      </c>
      <c r="B13" s="11">
        <v>419</v>
      </c>
      <c r="C13" s="11" t="s">
        <v>1105</v>
      </c>
      <c r="D13" s="11" t="s">
        <v>2591</v>
      </c>
      <c r="E13" s="11" t="s">
        <v>2592</v>
      </c>
      <c r="F13" s="30" t="s">
        <v>315</v>
      </c>
      <c r="G13" s="11" t="s">
        <v>2593</v>
      </c>
      <c r="H13" s="11">
        <v>62016085</v>
      </c>
      <c r="I13" s="30" t="s">
        <v>34</v>
      </c>
      <c r="J13" s="11" t="s">
        <v>110</v>
      </c>
      <c r="K13" s="30" t="s">
        <v>2594</v>
      </c>
      <c r="L13" s="177">
        <v>750000</v>
      </c>
      <c r="M13" s="177">
        <v>2760.75</v>
      </c>
      <c r="N13" s="177">
        <v>675000</v>
      </c>
      <c r="O13" s="177">
        <v>2484.6750000000002</v>
      </c>
      <c r="P13" s="175">
        <v>0.9</v>
      </c>
      <c r="Q13" s="174">
        <v>47269</v>
      </c>
    </row>
    <row r="14" spans="1:22" ht="14.1" customHeight="1">
      <c r="A14" s="11">
        <v>419</v>
      </c>
      <c r="B14" s="11">
        <v>419</v>
      </c>
      <c r="C14" s="11" t="s">
        <v>1105</v>
      </c>
      <c r="D14" s="11" t="s">
        <v>2620</v>
      </c>
      <c r="E14" s="11" t="s">
        <v>2621</v>
      </c>
      <c r="F14" s="30" t="s">
        <v>1326</v>
      </c>
      <c r="G14" s="11" t="s">
        <v>2622</v>
      </c>
      <c r="H14" s="11">
        <v>62016571</v>
      </c>
      <c r="I14" s="30" t="s">
        <v>34</v>
      </c>
      <c r="J14" s="11" t="s">
        <v>110</v>
      </c>
      <c r="K14" s="30" t="s">
        <v>2524</v>
      </c>
      <c r="L14" s="177">
        <v>700000</v>
      </c>
      <c r="M14" s="177">
        <v>2576.6999999999998</v>
      </c>
      <c r="N14" s="177">
        <v>179363.61</v>
      </c>
      <c r="O14" s="177">
        <v>660.23744840999996</v>
      </c>
      <c r="P14" s="175">
        <v>0.25623372857142857</v>
      </c>
      <c r="Q14" s="174">
        <v>46142</v>
      </c>
    </row>
    <row r="15" spans="1:22" ht="14.1" customHeight="1">
      <c r="A15" s="11">
        <v>419</v>
      </c>
      <c r="B15" s="11">
        <v>419</v>
      </c>
      <c r="C15" s="11" t="s">
        <v>1105</v>
      </c>
      <c r="D15" s="11" t="s">
        <v>2644</v>
      </c>
      <c r="E15" s="11" t="s">
        <v>2645</v>
      </c>
      <c r="F15" s="30" t="s">
        <v>34</v>
      </c>
      <c r="G15" s="11" t="s">
        <v>2646</v>
      </c>
      <c r="H15" s="11">
        <v>62016577</v>
      </c>
      <c r="I15" s="30" t="s">
        <v>34</v>
      </c>
      <c r="J15" s="11" t="s">
        <v>110</v>
      </c>
      <c r="K15" s="11" t="s">
        <v>2506</v>
      </c>
      <c r="L15" s="177">
        <v>1500000</v>
      </c>
      <c r="M15" s="177">
        <v>5521.5</v>
      </c>
      <c r="N15" s="177">
        <v>1498840.59</v>
      </c>
      <c r="O15" s="177">
        <v>5517.2322117900003</v>
      </c>
      <c r="P15" s="175">
        <v>0.99922706000000006</v>
      </c>
      <c r="Q15" s="174">
        <v>47391</v>
      </c>
    </row>
    <row r="16" spans="1:22" ht="14.1" customHeight="1">
      <c r="A16" s="11">
        <v>419</v>
      </c>
      <c r="B16" s="11">
        <v>419</v>
      </c>
      <c r="C16" s="11" t="s">
        <v>1105</v>
      </c>
      <c r="D16" s="11" t="s">
        <v>2516</v>
      </c>
      <c r="E16" s="11" t="s">
        <v>2517</v>
      </c>
      <c r="F16" s="11" t="s">
        <v>34</v>
      </c>
      <c r="G16" s="11" t="s">
        <v>2518</v>
      </c>
      <c r="H16" s="11">
        <v>62017132</v>
      </c>
      <c r="I16" s="11" t="s">
        <v>34</v>
      </c>
      <c r="J16" s="11" t="s">
        <v>1187</v>
      </c>
      <c r="K16" s="11" t="s">
        <v>2519</v>
      </c>
      <c r="L16" s="177">
        <v>1500000</v>
      </c>
      <c r="M16" s="177">
        <v>5968.65</v>
      </c>
      <c r="N16" s="177">
        <v>1032238</v>
      </c>
      <c r="O16" s="177">
        <v>4107.3782258000001</v>
      </c>
      <c r="P16" s="175">
        <v>0.6881586666666667</v>
      </c>
      <c r="Q16" s="174">
        <v>47664</v>
      </c>
    </row>
    <row r="17" spans="1:17" ht="14.1" customHeight="1">
      <c r="A17" s="11">
        <v>419</v>
      </c>
      <c r="B17" s="11">
        <v>419</v>
      </c>
      <c r="C17" s="11" t="s">
        <v>1105</v>
      </c>
      <c r="D17" s="11" t="s">
        <v>2498</v>
      </c>
      <c r="E17" s="11" t="s">
        <v>2499</v>
      </c>
      <c r="F17" s="11" t="s">
        <v>316</v>
      </c>
      <c r="G17" s="11" t="s">
        <v>2500</v>
      </c>
      <c r="H17" s="11">
        <v>62017133</v>
      </c>
      <c r="I17" s="11" t="s">
        <v>34</v>
      </c>
      <c r="J17" s="11" t="s">
        <v>35</v>
      </c>
      <c r="K17" s="11" t="s">
        <v>2501</v>
      </c>
      <c r="L17" s="177">
        <v>4000000</v>
      </c>
      <c r="M17" s="177">
        <v>4000</v>
      </c>
      <c r="N17" s="177">
        <v>2506986</v>
      </c>
      <c r="O17" s="177">
        <v>2506.9859999999999</v>
      </c>
      <c r="P17" s="175">
        <v>0.62674649999999998</v>
      </c>
      <c r="Q17" s="174">
        <v>46996</v>
      </c>
    </row>
    <row r="18" spans="1:17" ht="14.1" customHeight="1">
      <c r="A18" s="11">
        <v>419</v>
      </c>
      <c r="B18" s="11">
        <v>419</v>
      </c>
      <c r="C18" s="11" t="s">
        <v>1105</v>
      </c>
      <c r="D18" s="11" t="s">
        <v>2631</v>
      </c>
      <c r="E18" s="11" t="s">
        <v>2632</v>
      </c>
      <c r="F18" s="11" t="s">
        <v>316</v>
      </c>
      <c r="G18" s="11" t="s">
        <v>2633</v>
      </c>
      <c r="H18" s="11">
        <v>62019751</v>
      </c>
      <c r="I18" s="11" t="s">
        <v>34</v>
      </c>
      <c r="J18" s="11" t="s">
        <v>110</v>
      </c>
      <c r="K18" s="11" t="s">
        <v>2634</v>
      </c>
      <c r="L18" s="177">
        <v>1000000</v>
      </c>
      <c r="M18" s="177">
        <v>3681</v>
      </c>
      <c r="N18" s="177">
        <v>92561</v>
      </c>
      <c r="O18" s="177">
        <v>340.71704100000005</v>
      </c>
      <c r="P18" s="175">
        <v>9.2561000000000018E-2</v>
      </c>
      <c r="Q18" s="174">
        <v>47236</v>
      </c>
    </row>
    <row r="19" spans="1:17" ht="14.1" customHeight="1">
      <c r="A19" s="11">
        <v>419</v>
      </c>
      <c r="B19" s="11">
        <v>419</v>
      </c>
      <c r="C19" s="11" t="s">
        <v>1105</v>
      </c>
      <c r="D19" s="11" t="s">
        <v>2579</v>
      </c>
      <c r="E19" s="11" t="s">
        <v>2580</v>
      </c>
      <c r="F19" s="11" t="s">
        <v>1326</v>
      </c>
      <c r="G19" s="11" t="s">
        <v>2581</v>
      </c>
      <c r="H19" s="11">
        <v>125512851</v>
      </c>
      <c r="I19" s="11" t="s">
        <v>34</v>
      </c>
      <c r="J19" s="11" t="s">
        <v>1187</v>
      </c>
      <c r="K19" s="11" t="s">
        <v>2582</v>
      </c>
      <c r="L19" s="177">
        <v>1000000</v>
      </c>
      <c r="M19" s="177">
        <v>3979.1</v>
      </c>
      <c r="N19" s="177">
        <v>74944.819999999949</v>
      </c>
      <c r="O19" s="177">
        <v>298.21293326199981</v>
      </c>
      <c r="P19" s="175">
        <v>7.4944819999999954E-2</v>
      </c>
      <c r="Q19" s="174">
        <v>47879</v>
      </c>
    </row>
    <row r="20" spans="1:17" ht="14.1" customHeight="1">
      <c r="A20" s="11">
        <v>419</v>
      </c>
      <c r="B20" s="11">
        <v>419</v>
      </c>
      <c r="C20" s="11" t="s">
        <v>1105</v>
      </c>
      <c r="D20" s="11" t="s">
        <v>2507</v>
      </c>
      <c r="E20" s="11" t="s">
        <v>2508</v>
      </c>
      <c r="F20" s="11" t="s">
        <v>316</v>
      </c>
      <c r="G20" s="11" t="s">
        <v>2509</v>
      </c>
      <c r="H20" s="11">
        <v>201400091</v>
      </c>
      <c r="I20" s="11" t="s">
        <v>34</v>
      </c>
      <c r="J20" s="11" t="s">
        <v>110</v>
      </c>
      <c r="K20" s="11" t="s">
        <v>2510</v>
      </c>
      <c r="L20" s="177">
        <v>1250000</v>
      </c>
      <c r="M20" s="177">
        <v>4601.25</v>
      </c>
      <c r="N20" s="177">
        <v>100000</v>
      </c>
      <c r="O20" s="177">
        <v>368.1</v>
      </c>
      <c r="P20" s="175">
        <v>0.08</v>
      </c>
      <c r="Q20" s="174">
        <v>47258</v>
      </c>
    </row>
    <row r="21" spans="1:17" ht="14.1" customHeight="1">
      <c r="A21" s="11">
        <v>419</v>
      </c>
      <c r="B21" s="11">
        <v>419</v>
      </c>
      <c r="C21" s="11" t="s">
        <v>1105</v>
      </c>
      <c r="D21" s="11" t="s">
        <v>2651</v>
      </c>
      <c r="E21" s="11" t="s">
        <v>2652</v>
      </c>
      <c r="F21" s="11" t="s">
        <v>316</v>
      </c>
      <c r="G21" s="11" t="s">
        <v>2653</v>
      </c>
      <c r="H21" s="11">
        <v>400051120</v>
      </c>
      <c r="I21" s="11" t="s">
        <v>34</v>
      </c>
      <c r="J21" s="11" t="s">
        <v>110</v>
      </c>
      <c r="K21" s="11" t="s">
        <v>1329</v>
      </c>
      <c r="L21" s="177">
        <v>500000</v>
      </c>
      <c r="M21" s="177">
        <v>1840.5</v>
      </c>
      <c r="N21" s="177">
        <v>127500</v>
      </c>
      <c r="O21" s="177">
        <v>469.32749999999999</v>
      </c>
      <c r="P21" s="175">
        <v>0.255</v>
      </c>
      <c r="Q21" s="174">
        <v>46890</v>
      </c>
    </row>
    <row r="22" spans="1:17" ht="14.1" customHeight="1">
      <c r="A22" s="11">
        <v>419</v>
      </c>
      <c r="B22" s="11">
        <v>419</v>
      </c>
      <c r="C22" s="11" t="s">
        <v>1105</v>
      </c>
      <c r="D22" s="11" t="s">
        <v>2533</v>
      </c>
      <c r="E22" s="11" t="s">
        <v>2534</v>
      </c>
      <c r="F22" s="11" t="s">
        <v>1326</v>
      </c>
      <c r="G22" s="11" t="s">
        <v>2535</v>
      </c>
      <c r="H22" s="11">
        <v>400131020</v>
      </c>
      <c r="I22" s="11" t="s">
        <v>34</v>
      </c>
      <c r="J22" s="11" t="s">
        <v>110</v>
      </c>
      <c r="K22" s="11" t="s">
        <v>2536</v>
      </c>
      <c r="L22" s="177">
        <v>1300000</v>
      </c>
      <c r="M22" s="177">
        <v>4785.3</v>
      </c>
      <c r="N22" s="177">
        <v>265599</v>
      </c>
      <c r="O22" s="177">
        <v>977.66991900000005</v>
      </c>
      <c r="P22" s="175">
        <v>0.20430692307692308</v>
      </c>
      <c r="Q22" s="174">
        <v>47573</v>
      </c>
    </row>
    <row r="23" spans="1:17" ht="14.1" customHeight="1">
      <c r="A23" s="11">
        <v>419</v>
      </c>
      <c r="B23" s="11">
        <v>419</v>
      </c>
      <c r="C23" s="11" t="s">
        <v>1105</v>
      </c>
      <c r="D23" s="11" t="s">
        <v>2647</v>
      </c>
      <c r="E23" s="11" t="s">
        <v>2648</v>
      </c>
      <c r="F23" s="11" t="s">
        <v>316</v>
      </c>
      <c r="G23" s="11" t="s">
        <v>2649</v>
      </c>
      <c r="H23" s="11">
        <v>400301020</v>
      </c>
      <c r="I23" s="11" t="s">
        <v>34</v>
      </c>
      <c r="J23" s="11" t="s">
        <v>110</v>
      </c>
      <c r="K23" s="11" t="s">
        <v>2650</v>
      </c>
      <c r="L23" s="177">
        <v>500000</v>
      </c>
      <c r="M23" s="177">
        <v>1840.5</v>
      </c>
      <c r="N23" s="177">
        <v>167500</v>
      </c>
      <c r="O23" s="177">
        <v>616.5675</v>
      </c>
      <c r="P23" s="175">
        <v>0.33500000000000002</v>
      </c>
      <c r="Q23" s="174">
        <v>48852</v>
      </c>
    </row>
    <row r="24" spans="1:17" ht="14.1" customHeight="1">
      <c r="A24" s="11">
        <v>419</v>
      </c>
      <c r="B24" s="11">
        <v>419</v>
      </c>
      <c r="C24" s="11" t="s">
        <v>1105</v>
      </c>
      <c r="D24" s="11" t="s">
        <v>2657</v>
      </c>
      <c r="E24" s="11" t="s">
        <v>2658</v>
      </c>
      <c r="F24" s="11" t="s">
        <v>316</v>
      </c>
      <c r="G24" s="11" t="s">
        <v>2659</v>
      </c>
      <c r="H24" s="11">
        <v>401311183</v>
      </c>
      <c r="I24" s="11" t="s">
        <v>34</v>
      </c>
      <c r="J24" s="11" t="s">
        <v>110</v>
      </c>
      <c r="K24" s="11" t="s">
        <v>2540</v>
      </c>
      <c r="L24" s="177">
        <v>1500000</v>
      </c>
      <c r="M24" s="177">
        <v>5521.5</v>
      </c>
      <c r="N24" s="177">
        <v>67500</v>
      </c>
      <c r="O24" s="177">
        <v>248.4675</v>
      </c>
      <c r="P24" s="175">
        <v>4.4999999999999998E-2</v>
      </c>
      <c r="Q24" s="174">
        <v>48060</v>
      </c>
    </row>
    <row r="25" spans="1:17" ht="14.1" customHeight="1">
      <c r="A25" s="11">
        <v>419</v>
      </c>
      <c r="B25" s="11">
        <v>419</v>
      </c>
      <c r="C25" s="11" t="s">
        <v>1105</v>
      </c>
      <c r="D25" s="11" t="s">
        <v>2503</v>
      </c>
      <c r="E25" s="11" t="s">
        <v>2504</v>
      </c>
      <c r="F25" s="11" t="s">
        <v>316</v>
      </c>
      <c r="G25" s="11" t="s">
        <v>2505</v>
      </c>
      <c r="H25" s="11">
        <v>500010150</v>
      </c>
      <c r="I25" s="11" t="s">
        <v>34</v>
      </c>
      <c r="J25" s="11" t="s">
        <v>35</v>
      </c>
      <c r="K25" s="11" t="s">
        <v>2506</v>
      </c>
      <c r="L25" s="177">
        <v>6000000</v>
      </c>
      <c r="M25" s="177">
        <v>6000</v>
      </c>
      <c r="N25" s="177">
        <v>1800000</v>
      </c>
      <c r="O25" s="177">
        <v>1800</v>
      </c>
      <c r="P25" s="175">
        <v>0.3</v>
      </c>
      <c r="Q25" s="174">
        <v>46691</v>
      </c>
    </row>
    <row r="26" spans="1:17" ht="14.1" customHeight="1">
      <c r="A26" s="11">
        <v>419</v>
      </c>
      <c r="B26" s="11">
        <v>419</v>
      </c>
      <c r="C26" s="11" t="s">
        <v>1105</v>
      </c>
      <c r="D26" s="11" t="s">
        <v>2611</v>
      </c>
      <c r="E26" s="11" t="s">
        <v>2612</v>
      </c>
      <c r="F26" s="11" t="s">
        <v>316</v>
      </c>
      <c r="G26" s="11" t="s">
        <v>2613</v>
      </c>
      <c r="H26" s="11">
        <v>500010152</v>
      </c>
      <c r="I26" s="11" t="s">
        <v>34</v>
      </c>
      <c r="J26" s="11" t="s">
        <v>35</v>
      </c>
      <c r="K26" s="11" t="s">
        <v>2614</v>
      </c>
      <c r="L26" s="177">
        <v>4000000</v>
      </c>
      <c r="M26" s="177">
        <v>4000</v>
      </c>
      <c r="N26" s="177">
        <v>2800000</v>
      </c>
      <c r="O26" s="177">
        <v>2800</v>
      </c>
      <c r="P26" s="175">
        <v>0.7</v>
      </c>
      <c r="Q26" s="174">
        <v>47269</v>
      </c>
    </row>
    <row r="27" spans="1:17" ht="14.1" customHeight="1">
      <c r="A27" s="11">
        <v>419</v>
      </c>
      <c r="B27" s="11">
        <v>419</v>
      </c>
      <c r="C27" s="11" t="s">
        <v>1105</v>
      </c>
      <c r="D27" s="11" t="s">
        <v>2511</v>
      </c>
      <c r="E27" s="11" t="s">
        <v>2512</v>
      </c>
      <c r="F27" s="11" t="s">
        <v>315</v>
      </c>
      <c r="G27" s="11" t="s">
        <v>2513</v>
      </c>
      <c r="H27" s="11">
        <v>500010160</v>
      </c>
      <c r="I27" s="11" t="s">
        <v>34</v>
      </c>
      <c r="J27" s="11" t="s">
        <v>35</v>
      </c>
      <c r="K27" s="11" t="s">
        <v>2514</v>
      </c>
      <c r="L27" s="177">
        <v>3268000</v>
      </c>
      <c r="M27" s="177">
        <v>3268</v>
      </c>
      <c r="N27" s="177">
        <v>2450543</v>
      </c>
      <c r="O27" s="177">
        <v>2450.5430000000001</v>
      </c>
      <c r="P27" s="175">
        <v>0.74986015911872705</v>
      </c>
      <c r="Q27" s="174">
        <v>47198</v>
      </c>
    </row>
    <row r="28" spans="1:17" ht="14.1" customHeight="1">
      <c r="A28" s="11">
        <v>419</v>
      </c>
      <c r="B28" s="11">
        <v>419</v>
      </c>
      <c r="C28" s="11" t="s">
        <v>1105</v>
      </c>
      <c r="D28" s="11" t="s">
        <v>2640</v>
      </c>
      <c r="E28" s="11" t="s">
        <v>2641</v>
      </c>
      <c r="F28" s="11" t="s">
        <v>316</v>
      </c>
      <c r="G28" s="11" t="s">
        <v>2642</v>
      </c>
      <c r="H28" s="11">
        <v>620019914</v>
      </c>
      <c r="I28" s="11" t="s">
        <v>34</v>
      </c>
      <c r="J28" s="11" t="s">
        <v>110</v>
      </c>
      <c r="K28" s="11" t="s">
        <v>2643</v>
      </c>
      <c r="L28" s="177">
        <v>1200000</v>
      </c>
      <c r="M28" s="177">
        <v>4417.2</v>
      </c>
      <c r="N28" s="177">
        <v>600614</v>
      </c>
      <c r="O28" s="177">
        <v>2210.860134</v>
      </c>
      <c r="P28" s="175">
        <v>0.13597165625282986</v>
      </c>
      <c r="Q28" s="174">
        <v>46891</v>
      </c>
    </row>
    <row r="29" spans="1:17" ht="14.1" customHeight="1">
      <c r="A29" s="11">
        <v>419</v>
      </c>
      <c r="B29" s="11">
        <v>419</v>
      </c>
      <c r="C29" s="11" t="s">
        <v>1105</v>
      </c>
      <c r="D29" s="11" t="s">
        <v>2635</v>
      </c>
      <c r="E29" s="11" t="s">
        <v>2636</v>
      </c>
      <c r="F29" s="11" t="s">
        <v>316</v>
      </c>
      <c r="G29" s="11" t="s">
        <v>2637</v>
      </c>
      <c r="H29" s="11">
        <v>620070833</v>
      </c>
      <c r="I29" s="11" t="s">
        <v>34</v>
      </c>
      <c r="J29" s="11" t="s">
        <v>110</v>
      </c>
      <c r="K29" s="11" t="s">
        <v>2638</v>
      </c>
      <c r="L29" s="177">
        <v>2900000</v>
      </c>
      <c r="M29" s="177">
        <v>10674.9</v>
      </c>
      <c r="N29" s="177">
        <v>520550</v>
      </c>
      <c r="O29" s="177">
        <v>1916.14455</v>
      </c>
      <c r="P29" s="175">
        <v>4.8763922847052429E-2</v>
      </c>
      <c r="Q29" s="174">
        <v>47938</v>
      </c>
    </row>
    <row r="30" spans="1:17" ht="14.1" customHeight="1">
      <c r="A30" s="11">
        <v>419</v>
      </c>
      <c r="B30" s="11">
        <v>419</v>
      </c>
      <c r="C30" s="11" t="s">
        <v>1105</v>
      </c>
      <c r="D30" s="11" t="s">
        <v>2624</v>
      </c>
      <c r="E30" s="11" t="s">
        <v>2625</v>
      </c>
      <c r="F30" s="11" t="s">
        <v>1326</v>
      </c>
      <c r="G30" s="11" t="s">
        <v>2661</v>
      </c>
      <c r="H30" s="11">
        <v>620104341</v>
      </c>
      <c r="I30" s="11" t="s">
        <v>34</v>
      </c>
      <c r="J30" s="11" t="s">
        <v>110</v>
      </c>
      <c r="K30" s="11" t="s">
        <v>2662</v>
      </c>
      <c r="L30" s="177">
        <v>400000</v>
      </c>
      <c r="M30" s="177">
        <v>1472.4</v>
      </c>
      <c r="N30" s="177">
        <v>160000</v>
      </c>
      <c r="O30" s="177">
        <v>588.96</v>
      </c>
      <c r="P30" s="175">
        <v>0.10866612333604998</v>
      </c>
      <c r="Q30" s="174">
        <v>45716</v>
      </c>
    </row>
    <row r="31" spans="1:17" ht="14.1" customHeight="1">
      <c r="A31" s="11">
        <v>419</v>
      </c>
      <c r="B31" s="11">
        <v>419</v>
      </c>
      <c r="C31" s="11" t="s">
        <v>1105</v>
      </c>
      <c r="D31" s="11" t="s">
        <v>2624</v>
      </c>
      <c r="E31" s="11" t="s">
        <v>2625</v>
      </c>
      <c r="F31" s="11" t="s">
        <v>1326</v>
      </c>
      <c r="G31" s="11" t="s">
        <v>2626</v>
      </c>
      <c r="H31" s="11">
        <v>620104344</v>
      </c>
      <c r="I31" s="11" t="s">
        <v>34</v>
      </c>
      <c r="J31" s="11" t="s">
        <v>110</v>
      </c>
      <c r="K31" s="11" t="s">
        <v>2627</v>
      </c>
      <c r="L31" s="177">
        <v>600000</v>
      </c>
      <c r="M31" s="177">
        <v>2208.6</v>
      </c>
      <c r="N31" s="177">
        <v>45000</v>
      </c>
      <c r="O31" s="177">
        <v>165.64500000000001</v>
      </c>
      <c r="P31" s="175">
        <v>2.0374898125509373E-2</v>
      </c>
      <c r="Q31" s="174">
        <v>45291</v>
      </c>
    </row>
    <row r="32" spans="1:17" ht="14.1" customHeight="1">
      <c r="A32" s="11">
        <v>419</v>
      </c>
      <c r="B32" s="11">
        <v>419</v>
      </c>
      <c r="C32" s="11" t="s">
        <v>1105</v>
      </c>
      <c r="D32" s="11" t="s">
        <v>2562</v>
      </c>
      <c r="E32" s="11" t="s">
        <v>2563</v>
      </c>
      <c r="F32" s="11" t="s">
        <v>316</v>
      </c>
      <c r="G32" s="11" t="s">
        <v>2564</v>
      </c>
      <c r="H32" s="11">
        <v>620141701</v>
      </c>
      <c r="I32" s="11" t="s">
        <v>34</v>
      </c>
      <c r="J32" s="11" t="s">
        <v>110</v>
      </c>
      <c r="K32" s="11" t="s">
        <v>2565</v>
      </c>
      <c r="L32" s="177">
        <v>2800000</v>
      </c>
      <c r="M32" s="177">
        <v>10306.799999999999</v>
      </c>
      <c r="N32" s="177">
        <v>714000</v>
      </c>
      <c r="O32" s="177">
        <v>2628.2339999999999</v>
      </c>
      <c r="P32" s="175">
        <v>6.9274653626731866E-2</v>
      </c>
      <c r="Q32" s="174">
        <v>47483</v>
      </c>
    </row>
    <row r="33" spans="1:17" ht="14.1" customHeight="1">
      <c r="A33" s="11">
        <v>419</v>
      </c>
      <c r="B33" s="11">
        <v>419</v>
      </c>
      <c r="C33" s="11" t="s">
        <v>1105</v>
      </c>
      <c r="D33" s="11" t="s">
        <v>2562</v>
      </c>
      <c r="E33" s="11" t="s">
        <v>2563</v>
      </c>
      <c r="F33" s="11" t="s">
        <v>316</v>
      </c>
      <c r="G33" s="11" t="s">
        <v>2567</v>
      </c>
      <c r="H33" s="11">
        <v>620141702</v>
      </c>
      <c r="I33" s="11" t="s">
        <v>34</v>
      </c>
      <c r="J33" s="11" t="s">
        <v>110</v>
      </c>
      <c r="K33" s="11" t="s">
        <v>2557</v>
      </c>
      <c r="L33" s="177">
        <v>1200000</v>
      </c>
      <c r="M33" s="177">
        <v>4417.2</v>
      </c>
      <c r="N33" s="177">
        <v>972000</v>
      </c>
      <c r="O33" s="177">
        <v>3577.9319999999998</v>
      </c>
      <c r="P33" s="175">
        <v>0.22004889975550124</v>
      </c>
      <c r="Q33" s="174">
        <v>11933</v>
      </c>
    </row>
    <row r="34" spans="1:17" ht="14.1" customHeight="1">
      <c r="A34" s="11">
        <v>419</v>
      </c>
      <c r="B34" s="11">
        <v>419</v>
      </c>
      <c r="C34" s="11" t="s">
        <v>1105</v>
      </c>
      <c r="D34" s="11" t="s">
        <v>2488</v>
      </c>
      <c r="E34" s="11" t="s">
        <v>2489</v>
      </c>
      <c r="F34" s="11" t="s">
        <v>315</v>
      </c>
      <c r="G34" s="11" t="s">
        <v>2490</v>
      </c>
      <c r="H34" s="11">
        <v>620143861</v>
      </c>
      <c r="I34" s="11" t="s">
        <v>34</v>
      </c>
      <c r="J34" s="11" t="s">
        <v>110</v>
      </c>
      <c r="K34" s="11" t="s">
        <v>2491</v>
      </c>
      <c r="L34" s="177">
        <v>420000</v>
      </c>
      <c r="M34" s="177">
        <v>1546.02</v>
      </c>
      <c r="N34" s="177">
        <v>46200</v>
      </c>
      <c r="O34" s="177">
        <v>170.06220000000002</v>
      </c>
      <c r="P34" s="175">
        <v>2.988318391741375E-2</v>
      </c>
      <c r="Q34" s="174">
        <v>46842</v>
      </c>
    </row>
    <row r="35" spans="1:17" ht="14.1" customHeight="1">
      <c r="A35" s="11">
        <v>419</v>
      </c>
      <c r="B35" s="11">
        <v>419</v>
      </c>
      <c r="C35" s="11" t="s">
        <v>1105</v>
      </c>
      <c r="D35" s="11" t="s">
        <v>2602</v>
      </c>
      <c r="E35" s="11" t="s">
        <v>2603</v>
      </c>
      <c r="F35" s="11" t="s">
        <v>316</v>
      </c>
      <c r="G35" s="11" t="s">
        <v>2604</v>
      </c>
      <c r="H35" s="11">
        <v>620158621</v>
      </c>
      <c r="I35" s="11" t="s">
        <v>34</v>
      </c>
      <c r="J35" s="11" t="s">
        <v>110</v>
      </c>
      <c r="K35" s="11" t="s">
        <v>2605</v>
      </c>
      <c r="L35" s="177">
        <v>735000</v>
      </c>
      <c r="M35" s="177">
        <v>2705.5349999999999</v>
      </c>
      <c r="N35" s="177">
        <v>19779.800000000047</v>
      </c>
      <c r="O35" s="177">
        <v>72.809443800000167</v>
      </c>
      <c r="P35" s="175">
        <v>7.3108645794639684E-3</v>
      </c>
      <c r="Q35" s="174">
        <v>47542</v>
      </c>
    </row>
    <row r="36" spans="1:17" ht="14.1" customHeight="1">
      <c r="A36" s="11">
        <v>419</v>
      </c>
      <c r="B36" s="11">
        <v>419</v>
      </c>
      <c r="C36" s="11" t="s">
        <v>1105</v>
      </c>
      <c r="D36" s="11" t="s">
        <v>2602</v>
      </c>
      <c r="E36" s="11" t="s">
        <v>2603</v>
      </c>
      <c r="F36" s="11" t="s">
        <v>316</v>
      </c>
      <c r="G36" s="11" t="s">
        <v>2629</v>
      </c>
      <c r="H36" s="11">
        <v>620171401</v>
      </c>
      <c r="I36" s="11" t="s">
        <v>34</v>
      </c>
      <c r="J36" s="11" t="s">
        <v>1187</v>
      </c>
      <c r="K36" s="11" t="s">
        <v>2630</v>
      </c>
      <c r="L36" s="177">
        <v>1700000</v>
      </c>
      <c r="M36" s="177">
        <v>6764.47</v>
      </c>
      <c r="N36" s="177">
        <v>122969.51000000001</v>
      </c>
      <c r="O36" s="177">
        <v>489.30797724100006</v>
      </c>
      <c r="P36" s="175">
        <v>1.8178735362859175E-2</v>
      </c>
      <c r="Q36" s="174">
        <v>46568</v>
      </c>
    </row>
    <row r="37" spans="1:17" ht="14.1" customHeight="1">
      <c r="A37" s="11">
        <v>419</v>
      </c>
      <c r="B37" s="11">
        <v>419</v>
      </c>
      <c r="C37" s="11" t="s">
        <v>1105</v>
      </c>
      <c r="D37" s="11" t="s">
        <v>2493</v>
      </c>
      <c r="E37" s="11" t="s">
        <v>2494</v>
      </c>
      <c r="F37" s="11" t="s">
        <v>1326</v>
      </c>
      <c r="G37" s="11" t="s">
        <v>2495</v>
      </c>
      <c r="H37" s="11">
        <v>620185288</v>
      </c>
      <c r="I37" s="11" t="s">
        <v>34</v>
      </c>
      <c r="J37" s="11" t="s">
        <v>1187</v>
      </c>
      <c r="K37" s="11" t="s">
        <v>2496</v>
      </c>
      <c r="L37" s="177">
        <v>800000</v>
      </c>
      <c r="M37" s="177">
        <v>3183.28</v>
      </c>
      <c r="N37" s="177">
        <v>183813</v>
      </c>
      <c r="O37" s="177">
        <v>731.41030829999988</v>
      </c>
      <c r="P37" s="175">
        <v>5.7743271091452837E-2</v>
      </c>
      <c r="Q37" s="174">
        <v>47329</v>
      </c>
    </row>
    <row r="38" spans="1:17" ht="14.1" customHeight="1">
      <c r="A38" s="11">
        <v>419</v>
      </c>
      <c r="B38" s="11">
        <v>419</v>
      </c>
      <c r="C38" s="11" t="s">
        <v>1105</v>
      </c>
      <c r="D38" s="11" t="s">
        <v>2575</v>
      </c>
      <c r="E38" s="11" t="s">
        <v>2576</v>
      </c>
      <c r="F38" s="11" t="s">
        <v>1326</v>
      </c>
      <c r="G38" s="11" t="s">
        <v>2577</v>
      </c>
      <c r="H38" s="11">
        <v>620188900</v>
      </c>
      <c r="I38" s="11" t="s">
        <v>34</v>
      </c>
      <c r="J38" s="11" t="s">
        <v>1187</v>
      </c>
      <c r="K38" s="11" t="s">
        <v>2578</v>
      </c>
      <c r="L38" s="177">
        <v>1250000</v>
      </c>
      <c r="M38" s="177">
        <v>4973.875</v>
      </c>
      <c r="N38" s="177">
        <v>174903.1100000001</v>
      </c>
      <c r="O38" s="177">
        <v>695.95696500100041</v>
      </c>
      <c r="P38" s="175">
        <v>3.5164355758839964E-2</v>
      </c>
      <c r="Q38" s="174">
        <v>46964</v>
      </c>
    </row>
  </sheetData>
  <sheetProtection formatColumns="0"/>
  <dataConsolidate/>
  <dataValidations count="2">
    <dataValidation type="list" allowBlank="1" showInputMessage="1" showErrorMessage="1" sqref="F2:F15" xr:uid="{01AA4BEA-F390-4911-943D-49EFDB080F9E}">
      <formula1>Issuer_Number_Fund</formula1>
    </dataValidation>
    <dataValidation type="list" allowBlank="1" showInputMessage="1" showErrorMessage="1" sqref="I2:I15" xr:uid="{69C81E8C-4B8B-49A4-8D0A-BBED94B13EAB}">
      <formula1>Type_of_Security_ID_Fund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CD6C4C-AF50-4499-9DFD-8BE862B5FFCA}">
          <x14:formula1>
            <xm:f>'I:\EXCEL\account\Name\tatyanaK\הסבה\דוחות לאיתי שוורץ\2024\3.2024\[YR_510930654_gm_0124-עתק.xlsx]אפשרויות בחירה'!#REF!</xm:f>
          </x14:formula1>
          <xm:sqref>C2:C14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6"/>
  <dimension ref="A1:F1315"/>
  <sheetViews>
    <sheetView showGridLines="0" rightToLeft="1" topLeftCell="B1" zoomScale="85" zoomScaleNormal="85" workbookViewId="0">
      <pane ySplit="1" topLeftCell="A360" activePane="bottomLeft" state="frozen"/>
      <selection pane="bottomLeft" activeCell="C328" sqref="C328"/>
    </sheetView>
  </sheetViews>
  <sheetFormatPr defaultColWidth="9" defaultRowHeight="14.25"/>
  <cols>
    <col min="1" max="1" width="29.5" style="11" customWidth="1"/>
    <col min="2" max="2" width="30.375" customWidth="1"/>
    <col min="3" max="3" width="90.875" style="18" customWidth="1"/>
    <col min="4" max="4" width="68.875" style="11" customWidth="1"/>
    <col min="5" max="5" width="17.375" customWidth="1"/>
    <col min="6" max="6" width="59.625" customWidth="1"/>
    <col min="7" max="7" width="63.5" customWidth="1"/>
    <col min="8" max="8" width="38.75" customWidth="1"/>
    <col min="9" max="9" width="9" customWidth="1"/>
  </cols>
  <sheetData>
    <row r="1" spans="1:5" s="54" customFormat="1" ht="45">
      <c r="A1" s="53" t="s">
        <v>207</v>
      </c>
      <c r="B1" s="53" t="s">
        <v>208</v>
      </c>
      <c r="C1" s="53" t="s">
        <v>209</v>
      </c>
      <c r="D1" s="53" t="s">
        <v>210</v>
      </c>
    </row>
    <row r="2" spans="1:5">
      <c r="A2" s="88"/>
      <c r="B2" s="88" t="s">
        <v>211</v>
      </c>
      <c r="C2" s="24" t="s">
        <v>31</v>
      </c>
      <c r="D2" s="24"/>
    </row>
    <row r="3" spans="1:5">
      <c r="A3" s="89"/>
      <c r="B3" s="89"/>
      <c r="C3" s="24" t="s">
        <v>105</v>
      </c>
      <c r="D3" s="24"/>
    </row>
    <row r="4" spans="1:5" ht="42.75">
      <c r="A4" s="81"/>
      <c r="B4" s="102" t="s">
        <v>212</v>
      </c>
      <c r="C4" s="25" t="s">
        <v>31</v>
      </c>
      <c r="D4" s="25"/>
    </row>
    <row r="5" spans="1:5">
      <c r="A5" s="82"/>
      <c r="B5" s="103"/>
      <c r="C5" s="25" t="s">
        <v>213</v>
      </c>
      <c r="D5" s="25"/>
    </row>
    <row r="6" spans="1:5">
      <c r="A6" s="82"/>
      <c r="B6" s="103"/>
      <c r="C6" s="25" t="s">
        <v>214</v>
      </c>
      <c r="D6" s="25"/>
    </row>
    <row r="7" spans="1:5">
      <c r="A7" s="82"/>
      <c r="B7" s="103"/>
      <c r="C7" s="25" t="s">
        <v>215</v>
      </c>
      <c r="D7" s="25"/>
    </row>
    <row r="8" spans="1:5">
      <c r="A8" s="82"/>
      <c r="B8" s="103"/>
      <c r="C8" s="25" t="s">
        <v>216</v>
      </c>
      <c r="D8" s="25"/>
    </row>
    <row r="9" spans="1:5">
      <c r="A9" s="82"/>
      <c r="B9" s="103"/>
      <c r="C9" s="25" t="s">
        <v>217</v>
      </c>
      <c r="D9" s="25"/>
    </row>
    <row r="10" spans="1:5">
      <c r="A10" s="82"/>
      <c r="B10" s="103"/>
      <c r="C10" s="25" t="s">
        <v>218</v>
      </c>
      <c r="D10" s="25"/>
    </row>
    <row r="11" spans="1:5">
      <c r="A11" s="82"/>
      <c r="B11" s="103"/>
      <c r="C11" s="25" t="s">
        <v>219</v>
      </c>
      <c r="D11" s="25"/>
      <c r="E11" t="s">
        <v>220</v>
      </c>
    </row>
    <row r="12" spans="1:5">
      <c r="A12" s="82"/>
      <c r="B12" s="103"/>
      <c r="C12" s="25" t="s">
        <v>221</v>
      </c>
      <c r="D12" s="25"/>
      <c r="E12" t="s">
        <v>220</v>
      </c>
    </row>
    <row r="13" spans="1:5">
      <c r="A13" s="82"/>
      <c r="B13" s="103"/>
      <c r="C13" s="25" t="s">
        <v>222</v>
      </c>
      <c r="D13" s="25"/>
    </row>
    <row r="14" spans="1:5">
      <c r="A14" s="82"/>
      <c r="B14" s="103"/>
      <c r="C14" s="25" t="s">
        <v>223</v>
      </c>
      <c r="D14" s="25"/>
    </row>
    <row r="15" spans="1:5">
      <c r="A15" s="82"/>
      <c r="B15" s="103"/>
      <c r="C15" s="25" t="s">
        <v>224</v>
      </c>
      <c r="D15" s="25"/>
    </row>
    <row r="16" spans="1:5">
      <c r="A16" s="82"/>
      <c r="B16" s="103"/>
      <c r="C16" s="25" t="s">
        <v>225</v>
      </c>
      <c r="D16" s="25"/>
    </row>
    <row r="17" spans="1:4">
      <c r="A17" s="82"/>
      <c r="B17" s="103"/>
      <c r="C17" s="25" t="s">
        <v>226</v>
      </c>
      <c r="D17" s="25"/>
    </row>
    <row r="18" spans="1:4">
      <c r="A18" s="82"/>
      <c r="B18" s="103"/>
      <c r="C18" s="25" t="s">
        <v>227</v>
      </c>
      <c r="D18" s="25"/>
    </row>
    <row r="19" spans="1:4">
      <c r="A19" s="82"/>
      <c r="B19" s="103"/>
      <c r="C19" s="25" t="s">
        <v>228</v>
      </c>
      <c r="D19" s="25"/>
    </row>
    <row r="20" spans="1:4">
      <c r="A20" s="82"/>
      <c r="B20" s="103"/>
      <c r="C20" s="25" t="s">
        <v>229</v>
      </c>
      <c r="D20" s="25"/>
    </row>
    <row r="21" spans="1:4">
      <c r="A21" s="82"/>
      <c r="B21" s="103"/>
      <c r="C21" s="25" t="s">
        <v>106</v>
      </c>
      <c r="D21" s="25"/>
    </row>
    <row r="22" spans="1:4">
      <c r="A22" s="82"/>
      <c r="B22" s="103"/>
      <c r="C22" s="25" t="s">
        <v>230</v>
      </c>
      <c r="D22" s="25"/>
    </row>
    <row r="23" spans="1:4">
      <c r="A23" s="82"/>
      <c r="B23" s="103"/>
      <c r="C23" s="25" t="s">
        <v>231</v>
      </c>
      <c r="D23" s="25"/>
    </row>
    <row r="24" spans="1:4">
      <c r="A24" s="82"/>
      <c r="B24" s="103"/>
      <c r="C24" s="25" t="s">
        <v>232</v>
      </c>
      <c r="D24" s="25"/>
    </row>
    <row r="25" spans="1:4">
      <c r="A25" s="82"/>
      <c r="B25" s="103"/>
      <c r="C25" s="25" t="s">
        <v>233</v>
      </c>
      <c r="D25" s="25"/>
    </row>
    <row r="26" spans="1:4">
      <c r="A26" s="82"/>
      <c r="B26" s="103"/>
      <c r="C26" s="25" t="s">
        <v>234</v>
      </c>
      <c r="D26" s="25"/>
    </row>
    <row r="27" spans="1:4">
      <c r="A27" s="82"/>
      <c r="B27" s="103"/>
      <c r="C27" s="25" t="s">
        <v>235</v>
      </c>
      <c r="D27" s="25"/>
    </row>
    <row r="28" spans="1:4">
      <c r="A28" s="82"/>
      <c r="B28" s="103"/>
      <c r="C28" s="25" t="s">
        <v>236</v>
      </c>
      <c r="D28" s="25"/>
    </row>
    <row r="29" spans="1:4">
      <c r="A29" s="82"/>
      <c r="B29" s="103"/>
      <c r="C29" s="25" t="s">
        <v>237</v>
      </c>
      <c r="D29" s="25"/>
    </row>
    <row r="30" spans="1:4">
      <c r="A30" s="82"/>
      <c r="B30" s="103"/>
      <c r="C30" s="25" t="s">
        <v>238</v>
      </c>
      <c r="D30" s="25"/>
    </row>
    <row r="31" spans="1:4">
      <c r="A31" s="82"/>
      <c r="B31" s="103"/>
      <c r="C31" s="25" t="s">
        <v>239</v>
      </c>
      <c r="D31" s="25"/>
    </row>
    <row r="32" spans="1:4">
      <c r="A32" s="82"/>
      <c r="B32" s="103"/>
      <c r="C32" s="25" t="s">
        <v>240</v>
      </c>
      <c r="D32" s="25"/>
    </row>
    <row r="33" spans="1:5">
      <c r="A33" s="82"/>
      <c r="B33" s="103"/>
      <c r="C33" s="25" t="s">
        <v>241</v>
      </c>
      <c r="D33" s="25"/>
    </row>
    <row r="34" spans="1:5">
      <c r="A34" s="82"/>
      <c r="B34" s="103"/>
      <c r="C34" s="25" t="s">
        <v>242</v>
      </c>
      <c r="D34" s="25"/>
    </row>
    <row r="35" spans="1:5">
      <c r="A35" s="82"/>
      <c r="B35" s="103"/>
      <c r="C35" s="25" t="s">
        <v>243</v>
      </c>
      <c r="D35" s="25"/>
    </row>
    <row r="36" spans="1:5">
      <c r="A36" s="82"/>
      <c r="B36" s="103"/>
      <c r="C36" s="25" t="s">
        <v>244</v>
      </c>
      <c r="D36" s="25"/>
      <c r="E36" t="s">
        <v>220</v>
      </c>
    </row>
    <row r="37" spans="1:5">
      <c r="A37" s="82"/>
      <c r="B37" s="103"/>
      <c r="C37" s="11" t="s">
        <v>245</v>
      </c>
      <c r="D37" s="25"/>
      <c r="E37" t="s">
        <v>220</v>
      </c>
    </row>
    <row r="38" spans="1:5">
      <c r="A38" s="82"/>
      <c r="B38" s="103"/>
      <c r="C38" s="25" t="s">
        <v>246</v>
      </c>
      <c r="D38" s="25"/>
    </row>
    <row r="39" spans="1:5">
      <c r="A39" s="82"/>
      <c r="B39" s="103"/>
      <c r="C39" s="25" t="s">
        <v>247</v>
      </c>
      <c r="D39" s="25"/>
    </row>
    <row r="40" spans="1:5">
      <c r="A40" s="82"/>
      <c r="B40" s="103"/>
      <c r="C40" s="25" t="s">
        <v>248</v>
      </c>
      <c r="D40" s="25"/>
      <c r="E40" t="s">
        <v>220</v>
      </c>
    </row>
    <row r="41" spans="1:5">
      <c r="A41" s="82"/>
      <c r="B41" s="103"/>
      <c r="C41" s="25" t="s">
        <v>249</v>
      </c>
      <c r="D41" s="25"/>
    </row>
    <row r="42" spans="1:5">
      <c r="A42" s="82"/>
      <c r="B42" s="103"/>
      <c r="C42" s="25" t="s">
        <v>250</v>
      </c>
      <c r="D42" s="25"/>
    </row>
    <row r="43" spans="1:5">
      <c r="A43" s="82"/>
      <c r="B43" s="103"/>
      <c r="C43" s="25" t="s">
        <v>251</v>
      </c>
      <c r="D43" s="25"/>
    </row>
    <row r="44" spans="1:5">
      <c r="A44" s="82"/>
      <c r="B44" s="103"/>
      <c r="C44" s="25" t="s">
        <v>252</v>
      </c>
      <c r="D44" s="25"/>
    </row>
    <row r="45" spans="1:5">
      <c r="A45" s="82"/>
      <c r="B45" s="103"/>
      <c r="C45" s="25" t="s">
        <v>253</v>
      </c>
      <c r="D45" s="25"/>
    </row>
    <row r="46" spans="1:5">
      <c r="A46" s="82"/>
      <c r="B46" s="103"/>
      <c r="C46" s="25" t="s">
        <v>254</v>
      </c>
      <c r="D46" s="25"/>
      <c r="E46" t="s">
        <v>220</v>
      </c>
    </row>
    <row r="47" spans="1:5">
      <c r="A47" s="82"/>
      <c r="B47" s="103"/>
      <c r="C47" s="25" t="s">
        <v>255</v>
      </c>
      <c r="D47" s="25"/>
    </row>
    <row r="48" spans="1:5">
      <c r="A48" s="82"/>
      <c r="B48" s="103"/>
      <c r="C48" s="25" t="s">
        <v>256</v>
      </c>
      <c r="D48" s="25"/>
    </row>
    <row r="49" spans="1:5">
      <c r="A49" s="82"/>
      <c r="B49" s="103"/>
      <c r="C49" s="25" t="s">
        <v>257</v>
      </c>
      <c r="D49" s="25"/>
    </row>
    <row r="50" spans="1:5">
      <c r="A50" s="82"/>
      <c r="B50" s="103"/>
      <c r="C50" s="25" t="s">
        <v>258</v>
      </c>
      <c r="D50" s="25"/>
    </row>
    <row r="51" spans="1:5">
      <c r="A51" s="82"/>
      <c r="B51" s="103"/>
      <c r="C51" s="25" t="s">
        <v>259</v>
      </c>
      <c r="D51" s="25"/>
    </row>
    <row r="52" spans="1:5">
      <c r="A52" s="82"/>
      <c r="B52" s="103"/>
      <c r="C52" s="25" t="s">
        <v>260</v>
      </c>
      <c r="D52" s="25"/>
    </row>
    <row r="53" spans="1:5">
      <c r="A53" s="82"/>
      <c r="B53" s="103"/>
      <c r="C53" s="25" t="s">
        <v>261</v>
      </c>
      <c r="D53" s="25"/>
    </row>
    <row r="54" spans="1:5">
      <c r="A54" s="82"/>
      <c r="B54" s="103"/>
      <c r="C54" s="25" t="s">
        <v>262</v>
      </c>
      <c r="D54" s="25"/>
    </row>
    <row r="55" spans="1:5">
      <c r="A55" s="82"/>
      <c r="B55" s="103"/>
      <c r="C55" s="25" t="s">
        <v>263</v>
      </c>
      <c r="D55" s="25"/>
    </row>
    <row r="56" spans="1:5">
      <c r="A56" s="82"/>
      <c r="B56" s="103"/>
      <c r="C56" s="25" t="s">
        <v>264</v>
      </c>
      <c r="D56" s="25"/>
    </row>
    <row r="57" spans="1:5">
      <c r="A57" s="82"/>
      <c r="B57" s="103"/>
      <c r="C57" s="25" t="s">
        <v>265</v>
      </c>
      <c r="D57" s="25"/>
    </row>
    <row r="58" spans="1:5">
      <c r="A58" s="82"/>
      <c r="B58" s="103"/>
      <c r="C58" s="25" t="s">
        <v>266</v>
      </c>
      <c r="D58" s="25"/>
    </row>
    <row r="59" spans="1:5">
      <c r="A59" s="82"/>
      <c r="B59" s="103"/>
      <c r="C59" s="25" t="s">
        <v>267</v>
      </c>
      <c r="D59" s="25"/>
    </row>
    <row r="60" spans="1:5">
      <c r="A60" s="82"/>
      <c r="B60" s="103"/>
      <c r="C60" s="25" t="s">
        <v>268</v>
      </c>
      <c r="D60" s="25"/>
    </row>
    <row r="61" spans="1:5">
      <c r="A61" s="82"/>
      <c r="B61" s="103"/>
      <c r="C61" s="25" t="s">
        <v>269</v>
      </c>
      <c r="D61" s="25"/>
    </row>
    <row r="62" spans="1:5">
      <c r="A62" s="82"/>
      <c r="B62" s="103"/>
      <c r="C62" s="25" t="s">
        <v>270</v>
      </c>
      <c r="D62" s="25"/>
    </row>
    <row r="63" spans="1:5">
      <c r="A63" s="82"/>
      <c r="B63" s="103"/>
      <c r="C63" s="25" t="s">
        <v>271</v>
      </c>
      <c r="D63" s="25"/>
      <c r="E63" t="s">
        <v>220</v>
      </c>
    </row>
    <row r="64" spans="1:5">
      <c r="A64" s="82"/>
      <c r="B64" s="103"/>
      <c r="C64" s="25" t="s">
        <v>272</v>
      </c>
      <c r="D64" s="25"/>
    </row>
    <row r="65" spans="1:4">
      <c r="A65" s="82"/>
      <c r="B65" s="103"/>
      <c r="C65" s="25" t="s">
        <v>273</v>
      </c>
      <c r="D65" s="25"/>
    </row>
    <row r="66" spans="1:4">
      <c r="A66" s="82"/>
      <c r="B66" s="103"/>
      <c r="C66" s="25" t="s">
        <v>274</v>
      </c>
      <c r="D66" s="25"/>
    </row>
    <row r="67" spans="1:4">
      <c r="A67" s="82"/>
      <c r="B67" s="103"/>
      <c r="C67" s="25" t="s">
        <v>275</v>
      </c>
      <c r="D67" s="25"/>
    </row>
    <row r="68" spans="1:4">
      <c r="A68" s="82"/>
      <c r="B68" s="103"/>
      <c r="C68" s="25" t="s">
        <v>276</v>
      </c>
      <c r="D68" s="25"/>
    </row>
    <row r="69" spans="1:4">
      <c r="A69" s="82"/>
      <c r="B69" s="103"/>
      <c r="C69" s="25" t="s">
        <v>277</v>
      </c>
      <c r="D69" s="25"/>
    </row>
    <row r="70" spans="1:4">
      <c r="A70" s="82"/>
      <c r="B70" s="103"/>
      <c r="C70" s="25" t="s">
        <v>278</v>
      </c>
      <c r="D70" s="25"/>
    </row>
    <row r="71" spans="1:4">
      <c r="A71" s="82"/>
      <c r="B71" s="103"/>
      <c r="C71" s="25" t="s">
        <v>279</v>
      </c>
      <c r="D71" s="25"/>
    </row>
    <row r="72" spans="1:4">
      <c r="A72" s="82"/>
      <c r="B72" s="103"/>
      <c r="C72" s="25" t="s">
        <v>280</v>
      </c>
      <c r="D72" s="25"/>
    </row>
    <row r="73" spans="1:4">
      <c r="A73" s="82"/>
      <c r="B73" s="103"/>
      <c r="C73" s="25" t="s">
        <v>281</v>
      </c>
      <c r="D73" s="25"/>
    </row>
    <row r="74" spans="1:4">
      <c r="A74" s="82"/>
      <c r="B74" s="103"/>
      <c r="C74" s="25" t="s">
        <v>282</v>
      </c>
      <c r="D74" s="25"/>
    </row>
    <row r="75" spans="1:4">
      <c r="A75" s="82"/>
      <c r="B75" s="103"/>
      <c r="C75" s="25" t="s">
        <v>283</v>
      </c>
      <c r="D75" s="25"/>
    </row>
    <row r="76" spans="1:4">
      <c r="A76" s="82"/>
      <c r="B76" s="103"/>
      <c r="C76" s="25" t="s">
        <v>284</v>
      </c>
      <c r="D76" s="25"/>
    </row>
    <row r="77" spans="1:4">
      <c r="A77" s="82"/>
      <c r="B77" s="103"/>
      <c r="C77" s="25" t="s">
        <v>285</v>
      </c>
      <c r="D77" s="25"/>
    </row>
    <row r="78" spans="1:4">
      <c r="A78" s="82"/>
      <c r="B78" s="103"/>
      <c r="C78" s="25" t="s">
        <v>286</v>
      </c>
      <c r="D78" s="25"/>
    </row>
    <row r="79" spans="1:4">
      <c r="A79" s="82"/>
      <c r="B79" s="103"/>
      <c r="C79" s="25" t="s">
        <v>287</v>
      </c>
      <c r="D79" s="25"/>
    </row>
    <row r="80" spans="1:4">
      <c r="A80" s="82"/>
      <c r="B80" s="103"/>
      <c r="C80" s="25" t="s">
        <v>288</v>
      </c>
      <c r="D80" s="25"/>
    </row>
    <row r="81" spans="1:5">
      <c r="A81" s="82"/>
      <c r="B81" s="103"/>
      <c r="C81" s="25" t="s">
        <v>289</v>
      </c>
      <c r="D81" s="25"/>
    </row>
    <row r="82" spans="1:5">
      <c r="A82" s="82"/>
      <c r="B82" s="103"/>
      <c r="C82" s="25" t="s">
        <v>290</v>
      </c>
      <c r="D82" s="25"/>
    </row>
    <row r="83" spans="1:5">
      <c r="A83" s="82"/>
      <c r="B83" s="103"/>
      <c r="C83" s="25" t="s">
        <v>291</v>
      </c>
      <c r="D83" s="25"/>
    </row>
    <row r="84" spans="1:5">
      <c r="A84" s="82"/>
      <c r="B84" s="103"/>
      <c r="C84" s="25" t="s">
        <v>292</v>
      </c>
      <c r="D84" s="25"/>
    </row>
    <row r="85" spans="1:5">
      <c r="A85" s="82"/>
      <c r="B85" s="103"/>
      <c r="C85" s="25" t="s">
        <v>293</v>
      </c>
      <c r="D85" s="25"/>
    </row>
    <row r="86" spans="1:5">
      <c r="A86" s="82"/>
      <c r="B86" s="103"/>
      <c r="C86" s="25" t="s">
        <v>294</v>
      </c>
      <c r="D86" s="25"/>
    </row>
    <row r="87" spans="1:5">
      <c r="A87" s="82"/>
      <c r="B87" s="103"/>
      <c r="C87" s="25" t="s">
        <v>295</v>
      </c>
      <c r="D87" s="25"/>
    </row>
    <row r="88" spans="1:5">
      <c r="A88" s="82"/>
      <c r="B88" s="103"/>
      <c r="C88" s="25" t="s">
        <v>296</v>
      </c>
      <c r="D88" s="25"/>
    </row>
    <row r="89" spans="1:5">
      <c r="A89" s="82"/>
      <c r="B89" s="103"/>
      <c r="C89" s="25" t="s">
        <v>297</v>
      </c>
      <c r="D89" s="25"/>
    </row>
    <row r="90" spans="1:5">
      <c r="A90" s="82"/>
      <c r="B90" s="103"/>
      <c r="C90" s="25" t="s">
        <v>298</v>
      </c>
      <c r="D90" s="25"/>
    </row>
    <row r="91" spans="1:5">
      <c r="A91" s="82"/>
      <c r="B91" s="103"/>
      <c r="C91" s="25" t="s">
        <v>299</v>
      </c>
      <c r="D91" s="25"/>
    </row>
    <row r="92" spans="1:5">
      <c r="A92" s="82"/>
      <c r="B92" s="103"/>
      <c r="C92" s="25" t="s">
        <v>300</v>
      </c>
      <c r="D92" s="25"/>
    </row>
    <row r="93" spans="1:5">
      <c r="A93" s="82"/>
      <c r="B93" s="103"/>
      <c r="C93" s="25" t="s">
        <v>301</v>
      </c>
      <c r="D93" s="25"/>
    </row>
    <row r="94" spans="1:5">
      <c r="A94" s="82"/>
      <c r="B94" s="103"/>
      <c r="C94" s="25" t="s">
        <v>302</v>
      </c>
      <c r="D94" s="25" t="s">
        <v>303</v>
      </c>
      <c r="E94" t="s">
        <v>220</v>
      </c>
    </row>
    <row r="95" spans="1:5">
      <c r="A95" s="82"/>
      <c r="B95" s="103"/>
      <c r="C95" s="25" t="s">
        <v>304</v>
      </c>
      <c r="D95" s="25" t="s">
        <v>305</v>
      </c>
      <c r="E95" t="s">
        <v>220</v>
      </c>
    </row>
    <row r="96" spans="1:5">
      <c r="A96" s="82"/>
      <c r="B96" s="103"/>
      <c r="C96" s="25" t="s">
        <v>306</v>
      </c>
      <c r="D96" s="25" t="s">
        <v>305</v>
      </c>
      <c r="E96" t="s">
        <v>220</v>
      </c>
    </row>
    <row r="97" spans="1:5">
      <c r="A97" s="82"/>
      <c r="B97" s="103"/>
      <c r="C97" s="25" t="s">
        <v>307</v>
      </c>
      <c r="D97" s="25" t="s">
        <v>305</v>
      </c>
      <c r="E97" t="s">
        <v>220</v>
      </c>
    </row>
    <row r="98" spans="1:5">
      <c r="A98" s="82"/>
      <c r="B98" s="103"/>
      <c r="C98" s="25" t="s">
        <v>308</v>
      </c>
      <c r="D98" s="25" t="s">
        <v>305</v>
      </c>
      <c r="E98" t="s">
        <v>220</v>
      </c>
    </row>
    <row r="99" spans="1:5">
      <c r="A99" s="82"/>
      <c r="B99" s="103"/>
      <c r="C99" s="25" t="s">
        <v>309</v>
      </c>
      <c r="D99" s="25" t="s">
        <v>305</v>
      </c>
      <c r="E99" t="s">
        <v>220</v>
      </c>
    </row>
    <row r="100" spans="1:5">
      <c r="A100" s="82"/>
      <c r="B100" s="103"/>
      <c r="C100" s="25" t="s">
        <v>310</v>
      </c>
      <c r="D100" s="25" t="s">
        <v>305</v>
      </c>
      <c r="E100" t="s">
        <v>220</v>
      </c>
    </row>
    <row r="101" spans="1:5">
      <c r="A101" s="82"/>
      <c r="B101" s="103"/>
      <c r="C101" s="25" t="s">
        <v>311</v>
      </c>
      <c r="D101" s="25" t="s">
        <v>305</v>
      </c>
      <c r="E101" t="s">
        <v>220</v>
      </c>
    </row>
    <row r="102" spans="1:5">
      <c r="A102" s="82"/>
      <c r="B102" s="103"/>
      <c r="C102" s="25" t="s">
        <v>312</v>
      </c>
      <c r="D102" s="25" t="s">
        <v>305</v>
      </c>
      <c r="E102" t="s">
        <v>220</v>
      </c>
    </row>
    <row r="103" spans="1:5">
      <c r="A103" s="82"/>
      <c r="B103" s="103"/>
      <c r="C103" s="25" t="s">
        <v>313</v>
      </c>
      <c r="D103" s="25" t="s">
        <v>305</v>
      </c>
      <c r="E103" t="s">
        <v>220</v>
      </c>
    </row>
    <row r="104" spans="1:5">
      <c r="A104" s="77"/>
      <c r="B104" s="77" t="s">
        <v>152</v>
      </c>
      <c r="C104" s="24" t="s">
        <v>314</v>
      </c>
      <c r="D104" s="24"/>
    </row>
    <row r="105" spans="1:5">
      <c r="A105" s="78"/>
      <c r="B105" s="78"/>
      <c r="C105" s="24" t="s">
        <v>151</v>
      </c>
      <c r="D105" s="24"/>
    </row>
    <row r="106" spans="1:5">
      <c r="A106" s="78"/>
      <c r="B106" s="78"/>
      <c r="C106" s="24" t="s">
        <v>315</v>
      </c>
      <c r="D106" s="24"/>
    </row>
    <row r="107" spans="1:5">
      <c r="A107" s="78"/>
      <c r="B107" s="78"/>
      <c r="C107" s="24" t="s">
        <v>316</v>
      </c>
      <c r="D107" s="24"/>
    </row>
    <row r="108" spans="1:5">
      <c r="A108" s="78"/>
      <c r="B108" s="78"/>
      <c r="C108" s="24" t="s">
        <v>34</v>
      </c>
      <c r="D108" s="24"/>
    </row>
    <row r="109" spans="1:5">
      <c r="A109" s="78"/>
      <c r="B109" s="78"/>
      <c r="C109" s="24" t="s">
        <v>317</v>
      </c>
      <c r="D109" s="24"/>
    </row>
    <row r="110" spans="1:5">
      <c r="A110" s="79"/>
      <c r="B110" s="79"/>
      <c r="C110" s="24" t="s">
        <v>107</v>
      </c>
      <c r="D110" s="24"/>
    </row>
    <row r="111" spans="1:5">
      <c r="A111" s="82"/>
      <c r="B111" s="68" t="s">
        <v>173</v>
      </c>
      <c r="C111" s="25" t="s">
        <v>314</v>
      </c>
      <c r="D111" s="25"/>
    </row>
    <row r="112" spans="1:5">
      <c r="A112" s="82"/>
      <c r="B112" s="69"/>
      <c r="C112" s="25" t="s">
        <v>318</v>
      </c>
      <c r="D112" s="25"/>
    </row>
    <row r="113" spans="1:4">
      <c r="A113" s="82"/>
      <c r="B113" s="70"/>
      <c r="C113" s="25" t="s">
        <v>319</v>
      </c>
      <c r="D113" s="25"/>
    </row>
    <row r="114" spans="1:4">
      <c r="A114" s="95"/>
      <c r="B114" s="95" t="s">
        <v>320</v>
      </c>
      <c r="C114" s="24" t="s">
        <v>314</v>
      </c>
      <c r="D114" s="24"/>
    </row>
    <row r="115" spans="1:4">
      <c r="A115" s="95"/>
      <c r="B115" s="95"/>
      <c r="C115" s="24" t="s">
        <v>315</v>
      </c>
      <c r="D115" s="24"/>
    </row>
    <row r="116" spans="1:4">
      <c r="A116" s="95"/>
      <c r="B116" s="95"/>
      <c r="C116" s="24" t="s">
        <v>316</v>
      </c>
      <c r="D116" s="24"/>
    </row>
    <row r="117" spans="1:4">
      <c r="A117" s="95"/>
      <c r="B117" s="95"/>
      <c r="C117" s="24" t="s">
        <v>317</v>
      </c>
      <c r="D117" s="24"/>
    </row>
    <row r="118" spans="1:4">
      <c r="A118" s="81"/>
      <c r="B118" s="96" t="s">
        <v>125</v>
      </c>
      <c r="C118" s="25" t="s">
        <v>314</v>
      </c>
      <c r="D118" s="25"/>
    </row>
    <row r="119" spans="1:4">
      <c r="A119" s="12"/>
      <c r="B119" s="116"/>
      <c r="C119" s="25" t="s">
        <v>321</v>
      </c>
      <c r="D119" s="25"/>
    </row>
    <row r="120" spans="1:4">
      <c r="A120" s="12"/>
      <c r="B120" s="116"/>
      <c r="C120" s="25" t="s">
        <v>316</v>
      </c>
      <c r="D120" s="25"/>
    </row>
    <row r="121" spans="1:4">
      <c r="A121" s="12"/>
      <c r="B121" s="116"/>
      <c r="C121" s="25" t="s">
        <v>34</v>
      </c>
      <c r="D121" s="25"/>
    </row>
    <row r="122" spans="1:4">
      <c r="A122" s="12"/>
      <c r="B122" s="116"/>
      <c r="C122" s="25" t="s">
        <v>315</v>
      </c>
      <c r="D122" s="25"/>
    </row>
    <row r="123" spans="1:4">
      <c r="A123" s="12"/>
      <c r="B123" s="116"/>
      <c r="C123" s="25" t="s">
        <v>322</v>
      </c>
      <c r="D123" s="25"/>
    </row>
    <row r="124" spans="1:4">
      <c r="A124" s="12"/>
      <c r="B124" s="116"/>
      <c r="C124" s="25" t="s">
        <v>323</v>
      </c>
      <c r="D124" s="25"/>
    </row>
    <row r="125" spans="1:4">
      <c r="A125" s="12"/>
      <c r="B125" s="116"/>
      <c r="C125" s="25" t="s">
        <v>317</v>
      </c>
      <c r="D125" s="25"/>
    </row>
    <row r="126" spans="1:4">
      <c r="A126" s="82"/>
      <c r="B126" s="97"/>
      <c r="C126" s="25" t="s">
        <v>107</v>
      </c>
      <c r="D126" s="25"/>
    </row>
    <row r="127" spans="1:4">
      <c r="A127" s="77"/>
      <c r="B127" s="77" t="s">
        <v>153</v>
      </c>
      <c r="C127" s="24" t="s">
        <v>324</v>
      </c>
      <c r="D127" s="24"/>
    </row>
    <row r="128" spans="1:4">
      <c r="A128" s="78"/>
      <c r="B128" s="78"/>
      <c r="C128" s="24" t="s">
        <v>325</v>
      </c>
      <c r="D128" s="24"/>
    </row>
    <row r="129" spans="1:5">
      <c r="A129" s="78"/>
      <c r="B129" s="78"/>
      <c r="C129" s="24" t="s">
        <v>326</v>
      </c>
      <c r="D129" s="24"/>
    </row>
    <row r="130" spans="1:5">
      <c r="A130" s="78"/>
      <c r="B130" s="78"/>
      <c r="C130" s="24" t="s">
        <v>327</v>
      </c>
      <c r="D130" s="24"/>
    </row>
    <row r="131" spans="1:5">
      <c r="A131" s="78"/>
      <c r="B131" s="78"/>
      <c r="C131" s="24" t="s">
        <v>34</v>
      </c>
      <c r="D131" s="24"/>
    </row>
    <row r="132" spans="1:5">
      <c r="A132" s="82"/>
      <c r="B132" s="69" t="s">
        <v>328</v>
      </c>
      <c r="C132" s="25" t="s">
        <v>324</v>
      </c>
      <c r="D132" s="25"/>
    </row>
    <row r="133" spans="1:5">
      <c r="A133" s="82"/>
      <c r="B133" s="69"/>
      <c r="C133" s="25" t="s">
        <v>34</v>
      </c>
      <c r="D133" s="25"/>
    </row>
    <row r="134" spans="1:5">
      <c r="A134" s="83"/>
      <c r="B134" s="70"/>
      <c r="C134" s="25" t="s">
        <v>107</v>
      </c>
      <c r="D134" s="25"/>
    </row>
    <row r="135" spans="1:5">
      <c r="A135" s="84"/>
      <c r="B135" s="84" t="s">
        <v>329</v>
      </c>
      <c r="C135" s="24" t="s">
        <v>330</v>
      </c>
      <c r="D135" s="24"/>
    </row>
    <row r="136" spans="1:5">
      <c r="A136" s="85"/>
      <c r="B136" s="85"/>
      <c r="C136" s="24" t="s">
        <v>331</v>
      </c>
      <c r="D136" s="24"/>
      <c r="E136" t="s">
        <v>220</v>
      </c>
    </row>
    <row r="137" spans="1:5">
      <c r="A137" s="85"/>
      <c r="B137" s="85"/>
      <c r="C137" s="24" t="s">
        <v>332</v>
      </c>
      <c r="D137" s="24" t="s">
        <v>333</v>
      </c>
    </row>
    <row r="138" spans="1:5">
      <c r="A138" s="85"/>
      <c r="B138" s="85"/>
      <c r="C138" s="24" t="s">
        <v>334</v>
      </c>
      <c r="D138" s="24" t="s">
        <v>335</v>
      </c>
    </row>
    <row r="139" spans="1:5">
      <c r="A139" s="85"/>
      <c r="B139" s="85"/>
      <c r="C139" s="24" t="s">
        <v>336</v>
      </c>
      <c r="D139" s="24"/>
    </row>
    <row r="140" spans="1:5">
      <c r="A140" s="85"/>
      <c r="B140" s="85"/>
      <c r="C140" s="24" t="s">
        <v>337</v>
      </c>
      <c r="D140" s="24"/>
    </row>
    <row r="141" spans="1:5">
      <c r="A141" s="85"/>
      <c r="B141" s="85"/>
      <c r="C141" s="24" t="s">
        <v>338</v>
      </c>
      <c r="D141" s="24"/>
    </row>
    <row r="142" spans="1:5">
      <c r="A142" s="85"/>
      <c r="B142" s="85"/>
      <c r="C142" s="24" t="s">
        <v>339</v>
      </c>
      <c r="D142" s="24"/>
    </row>
    <row r="143" spans="1:5">
      <c r="A143" s="85"/>
      <c r="B143" s="85"/>
      <c r="C143" s="24" t="s">
        <v>340</v>
      </c>
      <c r="D143" s="24"/>
    </row>
    <row r="144" spans="1:5">
      <c r="A144" s="85"/>
      <c r="B144" s="85"/>
      <c r="C144" s="24" t="s">
        <v>341</v>
      </c>
      <c r="D144" s="24"/>
    </row>
    <row r="145" spans="1:4">
      <c r="A145" s="85"/>
      <c r="B145" s="85"/>
      <c r="C145" s="24" t="s">
        <v>107</v>
      </c>
      <c r="D145" s="24"/>
    </row>
    <row r="146" spans="1:4">
      <c r="A146" s="81"/>
      <c r="B146" s="74" t="s">
        <v>342</v>
      </c>
      <c r="C146" s="25" t="s">
        <v>343</v>
      </c>
      <c r="D146" s="25"/>
    </row>
    <row r="147" spans="1:4">
      <c r="A147" s="83"/>
      <c r="B147" s="76"/>
      <c r="C147" s="25" t="s">
        <v>143</v>
      </c>
      <c r="D147" s="25"/>
    </row>
    <row r="148" spans="1:4">
      <c r="A148" s="63"/>
      <c r="B148" s="115" t="s">
        <v>8</v>
      </c>
      <c r="C148" s="24" t="s">
        <v>32</v>
      </c>
      <c r="D148" s="24" t="s">
        <v>344</v>
      </c>
    </row>
    <row r="149" spans="1:4">
      <c r="A149" s="64"/>
      <c r="B149" s="64"/>
      <c r="C149" s="24" t="s">
        <v>345</v>
      </c>
      <c r="D149" s="24" t="s">
        <v>346</v>
      </c>
    </row>
    <row r="150" spans="1:4">
      <c r="A150" s="64"/>
      <c r="B150" s="64"/>
      <c r="C150" s="24" t="s">
        <v>347</v>
      </c>
      <c r="D150" s="24" t="s">
        <v>348</v>
      </c>
    </row>
    <row r="151" spans="1:4">
      <c r="A151" s="64"/>
      <c r="B151" s="64"/>
      <c r="C151" s="24" t="s">
        <v>349</v>
      </c>
      <c r="D151" s="24" t="s">
        <v>350</v>
      </c>
    </row>
    <row r="152" spans="1:4">
      <c r="A152" s="64"/>
      <c r="B152" s="64"/>
      <c r="C152" s="24" t="s">
        <v>351</v>
      </c>
      <c r="D152" s="24" t="s">
        <v>352</v>
      </c>
    </row>
    <row r="153" spans="1:4">
      <c r="A153" s="64"/>
      <c r="B153" s="64"/>
      <c r="C153" s="24" t="s">
        <v>353</v>
      </c>
      <c r="D153" s="24" t="s">
        <v>354</v>
      </c>
    </row>
    <row r="154" spans="1:4">
      <c r="A154" s="64"/>
      <c r="B154" s="64"/>
      <c r="C154" s="24" t="s">
        <v>355</v>
      </c>
      <c r="D154" s="24" t="s">
        <v>356</v>
      </c>
    </row>
    <row r="155" spans="1:4">
      <c r="A155" s="64"/>
      <c r="B155" s="64"/>
      <c r="C155" s="24" t="s">
        <v>357</v>
      </c>
      <c r="D155" s="24" t="s">
        <v>358</v>
      </c>
    </row>
    <row r="156" spans="1:4">
      <c r="A156" s="64"/>
      <c r="B156" s="64"/>
      <c r="C156" s="24" t="s">
        <v>359</v>
      </c>
      <c r="D156" s="24" t="s">
        <v>360</v>
      </c>
    </row>
    <row r="157" spans="1:4">
      <c r="A157" s="64"/>
      <c r="B157" s="64"/>
      <c r="C157" s="24" t="s">
        <v>361</v>
      </c>
      <c r="D157" s="24" t="s">
        <v>362</v>
      </c>
    </row>
    <row r="158" spans="1:4">
      <c r="A158" s="64"/>
      <c r="B158" s="64"/>
      <c r="C158" s="24" t="s">
        <v>363</v>
      </c>
      <c r="D158" s="24" t="s">
        <v>364</v>
      </c>
    </row>
    <row r="159" spans="1:4">
      <c r="A159" s="64"/>
      <c r="B159" s="64"/>
      <c r="C159" s="24" t="s">
        <v>365</v>
      </c>
      <c r="D159" s="24" t="s">
        <v>366</v>
      </c>
    </row>
    <row r="160" spans="1:4">
      <c r="A160" s="64"/>
      <c r="B160" s="64"/>
      <c r="C160" s="24" t="s">
        <v>367</v>
      </c>
      <c r="D160" s="24" t="s">
        <v>368</v>
      </c>
    </row>
    <row r="161" spans="1:4">
      <c r="A161" s="64"/>
      <c r="B161" s="64"/>
      <c r="C161" s="24" t="s">
        <v>369</v>
      </c>
      <c r="D161" s="24" t="s">
        <v>370</v>
      </c>
    </row>
    <row r="162" spans="1:4">
      <c r="A162" s="64"/>
      <c r="B162" s="64"/>
      <c r="C162" s="24" t="s">
        <v>371</v>
      </c>
      <c r="D162" s="24" t="s">
        <v>372</v>
      </c>
    </row>
    <row r="163" spans="1:4">
      <c r="A163" s="64"/>
      <c r="B163" s="64"/>
      <c r="C163" s="24" t="s">
        <v>373</v>
      </c>
      <c r="D163" s="24" t="s">
        <v>374</v>
      </c>
    </row>
    <row r="164" spans="1:4">
      <c r="A164" s="64"/>
      <c r="B164" s="64"/>
      <c r="C164" s="24" t="s">
        <v>375</v>
      </c>
      <c r="D164" s="24" t="s">
        <v>376</v>
      </c>
    </row>
    <row r="165" spans="1:4">
      <c r="A165" s="64"/>
      <c r="B165" s="64"/>
      <c r="C165" s="24" t="s">
        <v>377</v>
      </c>
      <c r="D165" s="24" t="s">
        <v>378</v>
      </c>
    </row>
    <row r="166" spans="1:4">
      <c r="A166" s="64"/>
      <c r="B166" s="64"/>
      <c r="C166" s="24" t="s">
        <v>379</v>
      </c>
      <c r="D166" s="24" t="s">
        <v>380</v>
      </c>
    </row>
    <row r="167" spans="1:4">
      <c r="A167" s="64"/>
      <c r="B167" s="64"/>
      <c r="C167" s="24" t="s">
        <v>381</v>
      </c>
      <c r="D167" s="24" t="s">
        <v>382</v>
      </c>
    </row>
    <row r="168" spans="1:4">
      <c r="A168" s="64"/>
      <c r="B168" s="64"/>
      <c r="C168" s="24" t="s">
        <v>383</v>
      </c>
      <c r="D168" s="24" t="s">
        <v>384</v>
      </c>
    </row>
    <row r="169" spans="1:4">
      <c r="A169" s="64"/>
      <c r="B169" s="64"/>
      <c r="C169" s="24" t="s">
        <v>385</v>
      </c>
      <c r="D169" s="24" t="s">
        <v>386</v>
      </c>
    </row>
    <row r="170" spans="1:4">
      <c r="A170" s="64"/>
      <c r="B170" s="64"/>
      <c r="C170" s="24" t="s">
        <v>387</v>
      </c>
      <c r="D170" s="24" t="s">
        <v>388</v>
      </c>
    </row>
    <row r="171" spans="1:4">
      <c r="A171" s="64"/>
      <c r="B171" s="64"/>
      <c r="C171" s="24" t="s">
        <v>389</v>
      </c>
      <c r="D171" s="24" t="s">
        <v>390</v>
      </c>
    </row>
    <row r="172" spans="1:4">
      <c r="A172" s="64"/>
      <c r="B172" s="64"/>
      <c r="C172" s="24" t="s">
        <v>391</v>
      </c>
      <c r="D172" s="24" t="s">
        <v>392</v>
      </c>
    </row>
    <row r="173" spans="1:4">
      <c r="A173" s="64"/>
      <c r="B173" s="64"/>
      <c r="C173" s="24" t="s">
        <v>393</v>
      </c>
      <c r="D173" s="24" t="s">
        <v>394</v>
      </c>
    </row>
    <row r="174" spans="1:4">
      <c r="A174" s="64"/>
      <c r="B174" s="64"/>
      <c r="C174" s="24" t="s">
        <v>395</v>
      </c>
      <c r="D174" s="24" t="s">
        <v>396</v>
      </c>
    </row>
    <row r="175" spans="1:4">
      <c r="A175" s="64"/>
      <c r="B175" s="64"/>
      <c r="C175" s="24" t="s">
        <v>397</v>
      </c>
      <c r="D175" s="24" t="s">
        <v>398</v>
      </c>
    </row>
    <row r="176" spans="1:4">
      <c r="A176" s="64"/>
      <c r="B176" s="64"/>
      <c r="C176" s="24" t="s">
        <v>399</v>
      </c>
      <c r="D176" s="24" t="s">
        <v>400</v>
      </c>
    </row>
    <row r="177" spans="1:5">
      <c r="A177" s="64"/>
      <c r="B177" s="64"/>
      <c r="C177" s="24" t="s">
        <v>401</v>
      </c>
      <c r="D177" s="24" t="s">
        <v>402</v>
      </c>
    </row>
    <row r="178" spans="1:5">
      <c r="A178" s="64"/>
      <c r="B178" s="64"/>
      <c r="C178" s="24" t="s">
        <v>403</v>
      </c>
      <c r="D178" s="24" t="s">
        <v>404</v>
      </c>
    </row>
    <row r="179" spans="1:5">
      <c r="A179" s="64"/>
      <c r="B179" s="64"/>
      <c r="C179" s="24" t="s">
        <v>405</v>
      </c>
      <c r="D179" s="24" t="s">
        <v>406</v>
      </c>
    </row>
    <row r="180" spans="1:5">
      <c r="A180" s="64"/>
      <c r="B180" s="64"/>
      <c r="C180" s="24" t="s">
        <v>407</v>
      </c>
      <c r="D180" s="24" t="s">
        <v>408</v>
      </c>
      <c r="E180" t="s">
        <v>220</v>
      </c>
    </row>
    <row r="181" spans="1:5">
      <c r="A181" s="64"/>
      <c r="B181" s="64"/>
      <c r="C181" s="24" t="s">
        <v>107</v>
      </c>
      <c r="D181" s="24" t="s">
        <v>107</v>
      </c>
    </row>
    <row r="182" spans="1:5">
      <c r="A182" s="81"/>
      <c r="B182" s="74" t="s">
        <v>409</v>
      </c>
      <c r="C182" s="56" t="s">
        <v>410</v>
      </c>
      <c r="D182" s="56"/>
    </row>
    <row r="183" spans="1:5">
      <c r="A183" s="82"/>
      <c r="B183" s="75"/>
      <c r="C183" s="56" t="s">
        <v>411</v>
      </c>
      <c r="D183" s="56"/>
    </row>
    <row r="184" spans="1:5">
      <c r="A184" s="82"/>
      <c r="B184" s="75"/>
      <c r="C184" s="56" t="s">
        <v>412</v>
      </c>
      <c r="D184" s="56"/>
    </row>
    <row r="185" spans="1:5">
      <c r="A185" s="83"/>
      <c r="B185" s="76"/>
      <c r="C185" s="57" t="s">
        <v>413</v>
      </c>
      <c r="D185" s="57"/>
    </row>
    <row r="186" spans="1:5">
      <c r="A186" s="77"/>
      <c r="B186" s="77" t="s">
        <v>414</v>
      </c>
      <c r="C186" s="55" t="s">
        <v>415</v>
      </c>
      <c r="D186" s="55"/>
    </row>
    <row r="187" spans="1:5">
      <c r="A187" s="78"/>
      <c r="B187" s="78"/>
      <c r="C187" s="55" t="s">
        <v>416</v>
      </c>
      <c r="D187" s="55"/>
    </row>
    <row r="188" spans="1:5">
      <c r="A188" s="81"/>
      <c r="B188" s="74" t="s">
        <v>10</v>
      </c>
      <c r="C188" s="57" t="s">
        <v>417</v>
      </c>
      <c r="D188" s="57" t="s">
        <v>418</v>
      </c>
    </row>
    <row r="189" spans="1:5">
      <c r="A189" s="82"/>
      <c r="B189" s="75"/>
      <c r="C189" s="57" t="s">
        <v>419</v>
      </c>
      <c r="D189" s="57" t="s">
        <v>420</v>
      </c>
    </row>
    <row r="190" spans="1:5">
      <c r="A190" s="82"/>
      <c r="B190" s="75"/>
      <c r="C190" s="57" t="s">
        <v>34</v>
      </c>
      <c r="D190" s="57" t="s">
        <v>34</v>
      </c>
    </row>
    <row r="191" spans="1:5">
      <c r="A191" s="82"/>
      <c r="B191" s="75"/>
      <c r="C191" s="57" t="s">
        <v>421</v>
      </c>
      <c r="D191" s="57" t="s">
        <v>422</v>
      </c>
    </row>
    <row r="192" spans="1:5">
      <c r="A192" s="82"/>
      <c r="B192" s="75"/>
      <c r="C192" s="57" t="s">
        <v>423</v>
      </c>
      <c r="D192" s="57" t="s">
        <v>424</v>
      </c>
    </row>
    <row r="193" spans="1:4">
      <c r="A193" s="82"/>
      <c r="B193" s="75"/>
      <c r="C193" s="57" t="s">
        <v>425</v>
      </c>
      <c r="D193" s="57" t="s">
        <v>426</v>
      </c>
    </row>
    <row r="194" spans="1:4">
      <c r="A194" s="82"/>
      <c r="B194" s="75"/>
      <c r="C194" s="57" t="s">
        <v>427</v>
      </c>
      <c r="D194" s="57" t="s">
        <v>428</v>
      </c>
    </row>
    <row r="195" spans="1:4">
      <c r="A195" s="82"/>
      <c r="B195" s="75"/>
      <c r="C195" s="57" t="s">
        <v>429</v>
      </c>
      <c r="D195" s="57" t="s">
        <v>430</v>
      </c>
    </row>
    <row r="196" spans="1:4">
      <c r="A196" s="82"/>
      <c r="B196" s="75"/>
      <c r="C196" s="57" t="s">
        <v>431</v>
      </c>
      <c r="D196" s="57" t="s">
        <v>432</v>
      </c>
    </row>
    <row r="197" spans="1:4">
      <c r="A197" s="82"/>
      <c r="B197" s="75"/>
      <c r="C197" s="57" t="s">
        <v>433</v>
      </c>
      <c r="D197" s="57" t="s">
        <v>434</v>
      </c>
    </row>
    <row r="198" spans="1:4">
      <c r="A198" s="82"/>
      <c r="B198" s="75"/>
      <c r="C198" s="57" t="s">
        <v>109</v>
      </c>
      <c r="D198" s="57" t="s">
        <v>435</v>
      </c>
    </row>
    <row r="199" spans="1:4">
      <c r="A199" s="82"/>
      <c r="B199" s="75"/>
      <c r="C199" s="57" t="s">
        <v>436</v>
      </c>
      <c r="D199" s="57" t="s">
        <v>437</v>
      </c>
    </row>
    <row r="200" spans="1:4">
      <c r="A200" s="82"/>
      <c r="B200" s="75"/>
      <c r="C200" s="57" t="s">
        <v>107</v>
      </c>
      <c r="D200" s="57" t="s">
        <v>107</v>
      </c>
    </row>
    <row r="201" spans="1:4">
      <c r="A201" s="83"/>
      <c r="B201" s="76"/>
      <c r="C201" s="57" t="s">
        <v>413</v>
      </c>
      <c r="D201" s="57" t="s">
        <v>438</v>
      </c>
    </row>
    <row r="202" spans="1:4">
      <c r="A202" s="115"/>
      <c r="B202" s="115" t="s">
        <v>154</v>
      </c>
      <c r="C202" s="24" t="s">
        <v>439</v>
      </c>
      <c r="D202" s="24"/>
    </row>
    <row r="203" spans="1:4">
      <c r="A203" s="64"/>
      <c r="B203" s="64"/>
      <c r="C203" s="24" t="s">
        <v>440</v>
      </c>
      <c r="D203" s="24"/>
    </row>
    <row r="204" spans="1:4">
      <c r="A204" s="64"/>
      <c r="B204" s="64"/>
      <c r="C204" s="24" t="s">
        <v>441</v>
      </c>
      <c r="D204" s="24"/>
    </row>
    <row r="205" spans="1:4">
      <c r="A205" s="64"/>
      <c r="B205" s="64"/>
      <c r="C205" s="24" t="s">
        <v>442</v>
      </c>
      <c r="D205" s="24"/>
    </row>
    <row r="206" spans="1:4">
      <c r="A206" s="64"/>
      <c r="B206" s="64"/>
      <c r="C206" s="24" t="s">
        <v>443</v>
      </c>
      <c r="D206" s="24"/>
    </row>
    <row r="207" spans="1:4">
      <c r="A207" s="64"/>
      <c r="B207" s="64"/>
      <c r="C207" s="24" t="s">
        <v>444</v>
      </c>
      <c r="D207" s="24"/>
    </row>
    <row r="208" spans="1:4">
      <c r="A208" s="64"/>
      <c r="B208" s="64"/>
      <c r="C208" s="24" t="s">
        <v>445</v>
      </c>
      <c r="D208" s="24"/>
    </row>
    <row r="209" spans="1:5">
      <c r="A209" s="64"/>
      <c r="B209" s="64"/>
      <c r="C209" s="24" t="s">
        <v>446</v>
      </c>
      <c r="D209" s="24"/>
    </row>
    <row r="210" spans="1:5">
      <c r="A210" s="64"/>
      <c r="B210" s="64"/>
      <c r="C210" s="24" t="s">
        <v>447</v>
      </c>
      <c r="D210" s="24"/>
    </row>
    <row r="211" spans="1:5">
      <c r="A211" s="64"/>
      <c r="B211" s="64"/>
      <c r="C211" s="24" t="s">
        <v>448</v>
      </c>
      <c r="D211" s="24"/>
    </row>
    <row r="212" spans="1:5">
      <c r="A212" s="64"/>
      <c r="B212" s="64"/>
      <c r="C212" s="24" t="s">
        <v>449</v>
      </c>
      <c r="D212" s="24"/>
    </row>
    <row r="213" spans="1:5">
      <c r="A213" s="64"/>
      <c r="B213" s="64"/>
      <c r="C213" s="24" t="s">
        <v>450</v>
      </c>
      <c r="D213" s="24"/>
    </row>
    <row r="214" spans="1:5">
      <c r="A214" s="64"/>
      <c r="B214" s="64"/>
      <c r="C214" s="24" t="s">
        <v>451</v>
      </c>
      <c r="D214" s="24"/>
    </row>
    <row r="215" spans="1:5">
      <c r="A215" s="64"/>
      <c r="B215" s="64"/>
      <c r="C215" s="24" t="s">
        <v>452</v>
      </c>
      <c r="D215" s="24"/>
    </row>
    <row r="216" spans="1:5">
      <c r="A216" s="64"/>
      <c r="B216" s="64"/>
      <c r="C216" s="24" t="s">
        <v>453</v>
      </c>
      <c r="D216" s="24"/>
    </row>
    <row r="217" spans="1:5">
      <c r="A217" s="64"/>
      <c r="B217" s="64"/>
      <c r="C217" s="24" t="s">
        <v>454</v>
      </c>
      <c r="D217" s="24"/>
    </row>
    <row r="218" spans="1:5">
      <c r="A218" s="64"/>
      <c r="B218" s="64"/>
      <c r="C218" s="24" t="s">
        <v>455</v>
      </c>
      <c r="D218" s="24" t="s">
        <v>456</v>
      </c>
      <c r="E218" t="s">
        <v>220</v>
      </c>
    </row>
    <row r="219" spans="1:5">
      <c r="A219" s="64"/>
      <c r="B219" s="64"/>
      <c r="C219" s="24" t="s">
        <v>457</v>
      </c>
      <c r="D219" s="24"/>
    </row>
    <row r="220" spans="1:5">
      <c r="A220" s="64"/>
      <c r="B220" s="64"/>
      <c r="C220" s="24" t="s">
        <v>458</v>
      </c>
      <c r="D220" s="24"/>
    </row>
    <row r="221" spans="1:5">
      <c r="A221" s="64"/>
      <c r="B221" s="64"/>
      <c r="C221" s="24" t="s">
        <v>459</v>
      </c>
      <c r="D221" s="24"/>
    </row>
    <row r="222" spans="1:5">
      <c r="A222" s="64"/>
      <c r="B222" s="64"/>
      <c r="C222" s="24" t="s">
        <v>460</v>
      </c>
      <c r="D222" s="24"/>
    </row>
    <row r="223" spans="1:5">
      <c r="A223" s="64"/>
      <c r="B223" s="64"/>
      <c r="C223" s="24" t="s">
        <v>461</v>
      </c>
      <c r="D223" s="24"/>
    </row>
    <row r="224" spans="1:5">
      <c r="A224" s="64"/>
      <c r="B224" s="64"/>
      <c r="C224" s="24" t="s">
        <v>462</v>
      </c>
      <c r="D224" s="24"/>
    </row>
    <row r="225" spans="1:4">
      <c r="A225" s="64"/>
      <c r="B225" s="64"/>
      <c r="C225" s="24" t="s">
        <v>463</v>
      </c>
      <c r="D225" s="24"/>
    </row>
    <row r="226" spans="1:4">
      <c r="A226" s="64"/>
      <c r="B226" s="64"/>
      <c r="C226" s="24" t="s">
        <v>464</v>
      </c>
      <c r="D226" s="24"/>
    </row>
    <row r="227" spans="1:4">
      <c r="A227" s="64"/>
      <c r="B227" s="64"/>
      <c r="C227" s="24" t="s">
        <v>465</v>
      </c>
      <c r="D227" s="24"/>
    </row>
    <row r="228" spans="1:4">
      <c r="A228" s="64"/>
      <c r="B228" s="64"/>
      <c r="C228" s="24" t="s">
        <v>466</v>
      </c>
      <c r="D228" s="24"/>
    </row>
    <row r="229" spans="1:4">
      <c r="A229" s="64"/>
      <c r="B229" s="64"/>
      <c r="C229" s="24" t="s">
        <v>467</v>
      </c>
      <c r="D229" s="24"/>
    </row>
    <row r="230" spans="1:4">
      <c r="A230" s="64"/>
      <c r="B230" s="64"/>
      <c r="C230" s="24" t="s">
        <v>468</v>
      </c>
      <c r="D230" s="24"/>
    </row>
    <row r="231" spans="1:4">
      <c r="A231" s="64"/>
      <c r="B231" s="64"/>
      <c r="C231" s="24" t="s">
        <v>469</v>
      </c>
      <c r="D231" s="24"/>
    </row>
    <row r="232" spans="1:4">
      <c r="A232" s="64"/>
      <c r="B232" s="64"/>
      <c r="C232" s="24" t="s">
        <v>470</v>
      </c>
      <c r="D232" s="24"/>
    </row>
    <row r="233" spans="1:4">
      <c r="A233" s="64"/>
      <c r="B233" s="64"/>
      <c r="C233" s="24" t="s">
        <v>471</v>
      </c>
      <c r="D233" s="24"/>
    </row>
    <row r="234" spans="1:4">
      <c r="A234" s="64"/>
      <c r="B234" s="64"/>
      <c r="C234" s="24" t="s">
        <v>472</v>
      </c>
      <c r="D234" s="24"/>
    </row>
    <row r="235" spans="1:4">
      <c r="A235" s="64"/>
      <c r="B235" s="64"/>
      <c r="C235" s="24" t="s">
        <v>473</v>
      </c>
      <c r="D235" s="24"/>
    </row>
    <row r="236" spans="1:4">
      <c r="A236" s="64"/>
      <c r="B236" s="64"/>
      <c r="C236" s="24" t="s">
        <v>474</v>
      </c>
      <c r="D236" s="24"/>
    </row>
    <row r="237" spans="1:4">
      <c r="A237" s="64"/>
      <c r="B237" s="64"/>
      <c r="C237" s="24" t="s">
        <v>475</v>
      </c>
      <c r="D237" s="24"/>
    </row>
    <row r="238" spans="1:4">
      <c r="A238" s="64"/>
      <c r="B238" s="64"/>
      <c r="C238" s="24" t="s">
        <v>476</v>
      </c>
      <c r="D238" s="24"/>
    </row>
    <row r="239" spans="1:4">
      <c r="A239" s="64"/>
      <c r="B239" s="64"/>
      <c r="C239" s="24" t="s">
        <v>477</v>
      </c>
      <c r="D239" s="24"/>
    </row>
    <row r="240" spans="1:4">
      <c r="A240" s="64"/>
      <c r="B240" s="64"/>
      <c r="C240" s="24" t="s">
        <v>478</v>
      </c>
      <c r="D240" s="24"/>
    </row>
    <row r="241" spans="1:4">
      <c r="A241" s="64"/>
      <c r="B241" s="64"/>
      <c r="C241" s="24" t="s">
        <v>479</v>
      </c>
      <c r="D241" s="24"/>
    </row>
    <row r="242" spans="1:4">
      <c r="A242" s="64"/>
      <c r="B242" s="64"/>
      <c r="C242" s="24" t="s">
        <v>480</v>
      </c>
      <c r="D242" s="24"/>
    </row>
    <row r="243" spans="1:4">
      <c r="A243" s="64"/>
      <c r="B243" s="64"/>
      <c r="C243" s="24" t="s">
        <v>481</v>
      </c>
      <c r="D243" s="24"/>
    </row>
    <row r="244" spans="1:4">
      <c r="A244" s="64"/>
      <c r="B244" s="64"/>
      <c r="C244" s="24" t="s">
        <v>482</v>
      </c>
      <c r="D244" s="24"/>
    </row>
    <row r="245" spans="1:4">
      <c r="A245" s="64"/>
      <c r="B245" s="64"/>
      <c r="C245" s="24" t="s">
        <v>483</v>
      </c>
      <c r="D245" s="24"/>
    </row>
    <row r="246" spans="1:4">
      <c r="A246" s="64"/>
      <c r="B246" s="64"/>
      <c r="C246" s="24" t="s">
        <v>484</v>
      </c>
      <c r="D246" s="24"/>
    </row>
    <row r="247" spans="1:4">
      <c r="A247" s="64"/>
      <c r="B247" s="64"/>
      <c r="C247" s="24" t="s">
        <v>485</v>
      </c>
      <c r="D247" s="24"/>
    </row>
    <row r="248" spans="1:4">
      <c r="A248" s="64"/>
      <c r="B248" s="64"/>
      <c r="C248" s="24" t="s">
        <v>486</v>
      </c>
      <c r="D248" s="24"/>
    </row>
    <row r="249" spans="1:4">
      <c r="A249" s="64"/>
      <c r="B249" s="64"/>
      <c r="C249" s="24" t="s">
        <v>487</v>
      </c>
      <c r="D249" s="24"/>
    </row>
    <row r="250" spans="1:4">
      <c r="A250" s="64"/>
      <c r="B250" s="64"/>
      <c r="C250" s="24" t="s">
        <v>488</v>
      </c>
      <c r="D250" s="24"/>
    </row>
    <row r="251" spans="1:4">
      <c r="A251" s="64"/>
      <c r="B251" s="64"/>
      <c r="C251" s="24" t="s">
        <v>489</v>
      </c>
      <c r="D251" s="24"/>
    </row>
    <row r="252" spans="1:4">
      <c r="A252" s="64"/>
      <c r="B252" s="64"/>
      <c r="C252" s="24" t="s">
        <v>107</v>
      </c>
      <c r="D252" s="24"/>
    </row>
    <row r="253" spans="1:4">
      <c r="A253" s="64"/>
      <c r="B253" s="64"/>
      <c r="C253" s="24" t="s">
        <v>490</v>
      </c>
      <c r="D253" s="24"/>
    </row>
    <row r="254" spans="1:4">
      <c r="A254" s="64"/>
      <c r="B254" s="64"/>
      <c r="C254" s="24" t="s">
        <v>491</v>
      </c>
      <c r="D254" s="24"/>
    </row>
    <row r="255" spans="1:4">
      <c r="A255" s="64"/>
      <c r="B255" s="64"/>
      <c r="C255" s="24" t="s">
        <v>492</v>
      </c>
      <c r="D255" s="24"/>
    </row>
    <row r="256" spans="1:4">
      <c r="A256" s="64"/>
      <c r="B256" s="64"/>
      <c r="C256" s="24" t="s">
        <v>493</v>
      </c>
      <c r="D256" s="24"/>
    </row>
    <row r="257" spans="1:5">
      <c r="A257" s="64"/>
      <c r="B257" s="64"/>
      <c r="C257" s="24" t="s">
        <v>494</v>
      </c>
      <c r="D257" s="24"/>
    </row>
    <row r="258" spans="1:5">
      <c r="A258" s="64"/>
      <c r="B258" s="64"/>
      <c r="C258" s="24" t="s">
        <v>495</v>
      </c>
      <c r="D258" s="24"/>
    </row>
    <row r="259" spans="1:5">
      <c r="A259" s="64"/>
      <c r="B259" s="64"/>
      <c r="C259" s="24" t="s">
        <v>496</v>
      </c>
      <c r="D259" s="24"/>
    </row>
    <row r="260" spans="1:5">
      <c r="A260" s="64"/>
      <c r="B260" s="64"/>
      <c r="C260" s="24" t="s">
        <v>497</v>
      </c>
      <c r="D260" s="24"/>
    </row>
    <row r="261" spans="1:5">
      <c r="A261" s="64"/>
      <c r="B261" s="64"/>
      <c r="C261" s="24" t="s">
        <v>498</v>
      </c>
      <c r="D261" s="24"/>
    </row>
    <row r="262" spans="1:5">
      <c r="A262" s="64"/>
      <c r="B262" s="64"/>
      <c r="C262" s="24" t="s">
        <v>499</v>
      </c>
      <c r="D262" s="24"/>
    </row>
    <row r="263" spans="1:5">
      <c r="A263" s="64"/>
      <c r="B263" s="64"/>
      <c r="C263" s="24" t="s">
        <v>500</v>
      </c>
      <c r="D263" s="24"/>
    </row>
    <row r="264" spans="1:5">
      <c r="A264" s="64"/>
      <c r="B264" s="64"/>
      <c r="C264" s="24" t="s">
        <v>501</v>
      </c>
      <c r="D264" s="24"/>
    </row>
    <row r="265" spans="1:5">
      <c r="A265" s="64"/>
      <c r="B265" s="64"/>
      <c r="C265" s="24" t="s">
        <v>502</v>
      </c>
      <c r="D265" s="24"/>
    </row>
    <row r="266" spans="1:5">
      <c r="A266" s="64"/>
      <c r="B266" s="64"/>
      <c r="C266" s="24" t="s">
        <v>503</v>
      </c>
      <c r="D266" s="24"/>
    </row>
    <row r="267" spans="1:5">
      <c r="A267" s="64"/>
      <c r="B267" s="64"/>
      <c r="C267" s="24" t="s">
        <v>504</v>
      </c>
      <c r="D267" s="24"/>
    </row>
    <row r="268" spans="1:5">
      <c r="A268" s="64"/>
      <c r="B268" s="64"/>
      <c r="C268" s="24" t="s">
        <v>505</v>
      </c>
      <c r="D268" s="24"/>
    </row>
    <row r="269" spans="1:5">
      <c r="A269" s="64"/>
      <c r="B269" s="64"/>
      <c r="C269" s="24" t="s">
        <v>506</v>
      </c>
      <c r="D269" s="24"/>
    </row>
    <row r="270" spans="1:5">
      <c r="A270" s="64"/>
      <c r="B270" s="64"/>
      <c r="C270" s="24" t="s">
        <v>507</v>
      </c>
      <c r="D270" s="24" t="s">
        <v>508</v>
      </c>
      <c r="E270" t="s">
        <v>220</v>
      </c>
    </row>
    <row r="271" spans="1:5">
      <c r="A271" s="64"/>
      <c r="B271" s="64"/>
      <c r="C271" s="24" t="s">
        <v>509</v>
      </c>
      <c r="D271" s="24" t="s">
        <v>510</v>
      </c>
      <c r="E271" t="s">
        <v>220</v>
      </c>
    </row>
    <row r="272" spans="1:5">
      <c r="A272" s="64"/>
      <c r="B272" s="64"/>
      <c r="C272" s="24" t="s">
        <v>511</v>
      </c>
      <c r="D272" s="24" t="s">
        <v>512</v>
      </c>
      <c r="E272" t="s">
        <v>220</v>
      </c>
    </row>
    <row r="273" spans="1:5">
      <c r="A273" s="64"/>
      <c r="B273" s="64"/>
      <c r="C273" s="24" t="s">
        <v>513</v>
      </c>
      <c r="D273" s="24"/>
    </row>
    <row r="274" spans="1:5">
      <c r="A274" s="64"/>
      <c r="B274" s="64"/>
      <c r="C274" s="24" t="s">
        <v>514</v>
      </c>
      <c r="D274" s="24" t="s">
        <v>515</v>
      </c>
      <c r="E274" t="s">
        <v>220</v>
      </c>
    </row>
    <row r="275" spans="1:5">
      <c r="A275" s="64"/>
      <c r="B275" s="64"/>
      <c r="C275" s="24" t="s">
        <v>516</v>
      </c>
      <c r="D275" s="24"/>
    </row>
    <row r="276" spans="1:5">
      <c r="A276" s="64"/>
      <c r="B276" s="64"/>
      <c r="C276" s="24" t="s">
        <v>517</v>
      </c>
      <c r="D276" s="24"/>
    </row>
    <row r="277" spans="1:5">
      <c r="A277" s="64"/>
      <c r="B277" s="64"/>
      <c r="C277" s="24" t="s">
        <v>518</v>
      </c>
      <c r="D277" s="24"/>
    </row>
    <row r="278" spans="1:5">
      <c r="A278" s="64"/>
      <c r="B278" s="64"/>
      <c r="C278" s="24" t="s">
        <v>519</v>
      </c>
      <c r="D278" s="24"/>
    </row>
    <row r="279" spans="1:5">
      <c r="A279" s="64"/>
      <c r="B279" s="64"/>
      <c r="C279" s="24" t="s">
        <v>520</v>
      </c>
      <c r="D279" s="24"/>
    </row>
    <row r="280" spans="1:5">
      <c r="A280" s="64"/>
      <c r="B280" s="64"/>
      <c r="C280" s="24" t="s">
        <v>521</v>
      </c>
      <c r="D280" s="24"/>
    </row>
    <row r="281" spans="1:5">
      <c r="A281" s="64"/>
      <c r="B281" s="64"/>
      <c r="C281" s="24" t="s">
        <v>522</v>
      </c>
      <c r="D281" s="24"/>
    </row>
    <row r="282" spans="1:5">
      <c r="A282" s="64"/>
      <c r="B282" s="64"/>
      <c r="C282" s="24" t="s">
        <v>523</v>
      </c>
      <c r="D282" s="24" t="s">
        <v>524</v>
      </c>
      <c r="E282" t="s">
        <v>220</v>
      </c>
    </row>
    <row r="283" spans="1:5">
      <c r="A283" s="64"/>
      <c r="B283" s="64"/>
      <c r="C283" s="24" t="s">
        <v>525</v>
      </c>
      <c r="D283" s="24"/>
    </row>
    <row r="284" spans="1:5">
      <c r="A284" s="64"/>
      <c r="B284" s="64"/>
      <c r="C284" s="24" t="s">
        <v>526</v>
      </c>
      <c r="D284" s="24" t="s">
        <v>527</v>
      </c>
      <c r="E284" t="s">
        <v>220</v>
      </c>
    </row>
    <row r="285" spans="1:5">
      <c r="A285" s="64"/>
      <c r="B285" s="64"/>
      <c r="C285" s="24" t="s">
        <v>528</v>
      </c>
      <c r="D285" s="24"/>
    </row>
    <row r="286" spans="1:5">
      <c r="A286" s="64"/>
      <c r="B286" s="64"/>
      <c r="C286" s="24" t="s">
        <v>529</v>
      </c>
      <c r="D286" s="24"/>
    </row>
    <row r="287" spans="1:5">
      <c r="A287" s="64"/>
      <c r="B287" s="64"/>
      <c r="C287" s="24" t="s">
        <v>530</v>
      </c>
      <c r="D287" s="24"/>
    </row>
    <row r="288" spans="1:5">
      <c r="A288" s="64"/>
      <c r="B288" s="64"/>
      <c r="C288" s="24" t="s">
        <v>531</v>
      </c>
      <c r="D288" s="24"/>
    </row>
    <row r="289" spans="1:5">
      <c r="A289" s="64"/>
      <c r="B289" s="64"/>
      <c r="C289" s="24" t="s">
        <v>532</v>
      </c>
      <c r="D289" s="24" t="s">
        <v>533</v>
      </c>
      <c r="E289" t="s">
        <v>220</v>
      </c>
    </row>
    <row r="290" spans="1:5">
      <c r="A290" s="64"/>
      <c r="B290" s="64"/>
      <c r="C290" s="24" t="s">
        <v>534</v>
      </c>
      <c r="D290" s="24"/>
    </row>
    <row r="291" spans="1:5">
      <c r="A291" s="64"/>
      <c r="B291" s="64"/>
      <c r="C291" s="24" t="s">
        <v>535</v>
      </c>
      <c r="D291" s="24"/>
    </row>
    <row r="292" spans="1:5">
      <c r="A292" s="64"/>
      <c r="B292" s="64"/>
      <c r="C292" s="24" t="s">
        <v>536</v>
      </c>
      <c r="D292" s="24"/>
    </row>
    <row r="293" spans="1:5">
      <c r="A293" s="64"/>
      <c r="B293" s="64"/>
      <c r="C293" s="24" t="s">
        <v>537</v>
      </c>
      <c r="D293" s="24"/>
    </row>
    <row r="294" spans="1:5">
      <c r="A294" s="64"/>
      <c r="B294" s="64"/>
      <c r="C294" s="24" t="s">
        <v>538</v>
      </c>
      <c r="D294" s="24"/>
    </row>
    <row r="295" spans="1:5">
      <c r="A295" s="64"/>
      <c r="B295" s="64"/>
      <c r="C295" s="24" t="s">
        <v>539</v>
      </c>
      <c r="D295" s="24"/>
    </row>
    <row r="296" spans="1:5">
      <c r="A296" s="64"/>
      <c r="B296" s="64"/>
      <c r="C296" s="24" t="s">
        <v>540</v>
      </c>
      <c r="D296" s="24"/>
    </row>
    <row r="297" spans="1:5">
      <c r="A297" s="64"/>
      <c r="B297" s="64"/>
      <c r="C297" s="24" t="s">
        <v>541</v>
      </c>
      <c r="D297" s="24" t="s">
        <v>542</v>
      </c>
      <c r="E297" t="s">
        <v>220</v>
      </c>
    </row>
    <row r="298" spans="1:5">
      <c r="A298" s="64"/>
      <c r="B298" s="64"/>
      <c r="C298" s="24" t="s">
        <v>543</v>
      </c>
      <c r="D298" s="24"/>
    </row>
    <row r="299" spans="1:5">
      <c r="A299" s="64"/>
      <c r="B299" s="64"/>
      <c r="C299" s="24" t="s">
        <v>544</v>
      </c>
      <c r="D299" s="24"/>
    </row>
    <row r="300" spans="1:5">
      <c r="A300" s="64"/>
      <c r="B300" s="64"/>
      <c r="C300" s="134" t="s">
        <v>545</v>
      </c>
      <c r="D300" s="24"/>
      <c r="E300" t="s">
        <v>220</v>
      </c>
    </row>
    <row r="301" spans="1:5">
      <c r="A301" s="64"/>
      <c r="B301" s="64"/>
      <c r="C301" s="24" t="s">
        <v>546</v>
      </c>
      <c r="D301" s="24"/>
    </row>
    <row r="302" spans="1:5">
      <c r="A302" s="64"/>
      <c r="B302" s="64"/>
      <c r="C302" s="24" t="s">
        <v>547</v>
      </c>
      <c r="D302" s="24"/>
    </row>
    <row r="303" spans="1:5">
      <c r="A303" s="64"/>
      <c r="B303" s="64"/>
      <c r="C303" s="24" t="s">
        <v>548</v>
      </c>
      <c r="D303" s="24"/>
    </row>
    <row r="304" spans="1:5">
      <c r="A304" s="64"/>
      <c r="B304" s="64"/>
      <c r="C304" s="24" t="s">
        <v>549</v>
      </c>
      <c r="D304" s="24"/>
    </row>
    <row r="305" spans="1:5">
      <c r="A305" s="64"/>
      <c r="B305" s="64"/>
      <c r="C305" s="24" t="s">
        <v>550</v>
      </c>
      <c r="D305" s="24"/>
    </row>
    <row r="306" spans="1:5">
      <c r="A306" s="64"/>
      <c r="B306" s="64"/>
      <c r="C306" s="24" t="s">
        <v>551</v>
      </c>
      <c r="D306" s="24"/>
    </row>
    <row r="307" spans="1:5">
      <c r="A307" s="64"/>
      <c r="B307" s="64"/>
      <c r="C307" s="24" t="s">
        <v>552</v>
      </c>
      <c r="D307" s="24"/>
    </row>
    <row r="308" spans="1:5">
      <c r="A308" s="64"/>
      <c r="B308" s="64"/>
      <c r="C308" s="24" t="s">
        <v>553</v>
      </c>
      <c r="D308" s="24"/>
    </row>
    <row r="309" spans="1:5">
      <c r="A309" s="64"/>
      <c r="B309" s="64"/>
      <c r="C309" s="24" t="s">
        <v>554</v>
      </c>
      <c r="D309" s="24"/>
    </row>
    <row r="310" spans="1:5">
      <c r="A310" s="64"/>
      <c r="B310" s="64"/>
      <c r="C310" s="134" t="s">
        <v>555</v>
      </c>
      <c r="D310" s="24"/>
      <c r="E310" t="s">
        <v>220</v>
      </c>
    </row>
    <row r="311" spans="1:5">
      <c r="A311" s="64"/>
      <c r="B311" s="64"/>
      <c r="C311" s="134" t="s">
        <v>556</v>
      </c>
      <c r="D311" s="24"/>
      <c r="E311" t="s">
        <v>220</v>
      </c>
    </row>
    <row r="312" spans="1:5">
      <c r="A312" s="64"/>
      <c r="B312" s="64"/>
      <c r="C312" s="134" t="s">
        <v>557</v>
      </c>
      <c r="D312" s="24"/>
      <c r="E312" t="s">
        <v>220</v>
      </c>
    </row>
    <row r="313" spans="1:5">
      <c r="A313" s="64"/>
      <c r="B313" s="64"/>
      <c r="C313" s="24" t="s">
        <v>558</v>
      </c>
      <c r="D313" s="24"/>
    </row>
    <row r="314" spans="1:5">
      <c r="A314" s="64"/>
      <c r="B314" s="64"/>
      <c r="C314" s="24" t="s">
        <v>559</v>
      </c>
      <c r="D314" s="24"/>
    </row>
    <row r="315" spans="1:5">
      <c r="A315" s="64"/>
      <c r="B315" s="64"/>
      <c r="C315" s="24" t="s">
        <v>560</v>
      </c>
      <c r="D315" s="24"/>
    </row>
    <row r="316" spans="1:5">
      <c r="A316" s="64"/>
      <c r="B316" s="64"/>
      <c r="C316" s="24" t="s">
        <v>561</v>
      </c>
      <c r="D316" s="24"/>
    </row>
    <row r="317" spans="1:5">
      <c r="A317" s="64"/>
      <c r="B317" s="64"/>
      <c r="C317" s="24" t="s">
        <v>562</v>
      </c>
      <c r="D317" s="24"/>
    </row>
    <row r="318" spans="1:5">
      <c r="A318" s="64"/>
      <c r="B318" s="64"/>
      <c r="C318" s="24" t="s">
        <v>563</v>
      </c>
      <c r="D318" s="129" t="s">
        <v>564</v>
      </c>
      <c r="E318" t="s">
        <v>220</v>
      </c>
    </row>
    <row r="319" spans="1:5">
      <c r="A319" s="64"/>
      <c r="B319" s="64"/>
      <c r="C319" s="24" t="s">
        <v>565</v>
      </c>
      <c r="D319" s="24"/>
    </row>
    <row r="320" spans="1:5">
      <c r="A320" s="64"/>
      <c r="B320" s="64"/>
      <c r="C320" s="24" t="s">
        <v>566</v>
      </c>
      <c r="D320" s="24"/>
    </row>
    <row r="321" spans="1:5">
      <c r="A321" s="64"/>
      <c r="B321" s="64"/>
      <c r="C321" s="24" t="s">
        <v>567</v>
      </c>
      <c r="D321" s="24"/>
    </row>
    <row r="322" spans="1:5">
      <c r="A322" s="64"/>
      <c r="B322" s="64"/>
      <c r="C322" s="24" t="s">
        <v>568</v>
      </c>
      <c r="D322" s="24"/>
    </row>
    <row r="323" spans="1:5">
      <c r="A323" s="64"/>
      <c r="B323" s="64"/>
      <c r="C323" s="24" t="s">
        <v>569</v>
      </c>
      <c r="D323" s="24"/>
    </row>
    <row r="324" spans="1:5">
      <c r="A324" s="64"/>
      <c r="B324" s="64"/>
      <c r="C324" s="24" t="s">
        <v>570</v>
      </c>
      <c r="D324" s="24"/>
    </row>
    <row r="325" spans="1:5">
      <c r="A325" s="64"/>
      <c r="B325" s="64"/>
      <c r="C325" s="24" t="s">
        <v>571</v>
      </c>
      <c r="D325" s="24"/>
    </row>
    <row r="326" spans="1:5">
      <c r="A326" s="64"/>
      <c r="B326" s="64"/>
      <c r="C326" s="24" t="s">
        <v>572</v>
      </c>
      <c r="D326" s="24"/>
    </row>
    <row r="327" spans="1:5">
      <c r="A327" s="64"/>
      <c r="B327" s="64"/>
      <c r="C327" s="24" t="s">
        <v>573</v>
      </c>
      <c r="D327" s="24"/>
    </row>
    <row r="328" spans="1:5">
      <c r="A328" s="81"/>
      <c r="B328" s="71" t="s">
        <v>574</v>
      </c>
      <c r="C328" s="57" t="s">
        <v>575</v>
      </c>
      <c r="D328" s="57"/>
      <c r="E328" t="s">
        <v>220</v>
      </c>
    </row>
    <row r="329" spans="1:5">
      <c r="A329" s="82"/>
      <c r="B329" s="72"/>
      <c r="C329" s="57" t="s">
        <v>576</v>
      </c>
      <c r="D329" s="57"/>
      <c r="E329" t="s">
        <v>220</v>
      </c>
    </row>
    <row r="330" spans="1:5">
      <c r="A330" s="82"/>
      <c r="B330" s="72"/>
      <c r="C330" s="131" t="s">
        <v>577</v>
      </c>
      <c r="D330" s="57"/>
      <c r="E330" t="s">
        <v>220</v>
      </c>
    </row>
    <row r="331" spans="1:5">
      <c r="A331" s="82"/>
      <c r="B331" s="72"/>
      <c r="C331" s="130" t="s">
        <v>578</v>
      </c>
      <c r="D331" s="57"/>
      <c r="E331" t="s">
        <v>220</v>
      </c>
    </row>
    <row r="332" spans="1:5">
      <c r="A332" s="82"/>
      <c r="B332" s="72"/>
      <c r="C332" s="130" t="s">
        <v>579</v>
      </c>
      <c r="D332" s="57"/>
      <c r="E332" t="s">
        <v>220</v>
      </c>
    </row>
    <row r="333" spans="1:5">
      <c r="A333" s="82"/>
      <c r="B333" s="72"/>
      <c r="C333" s="130" t="s">
        <v>580</v>
      </c>
      <c r="D333" s="57"/>
      <c r="E333" t="s">
        <v>220</v>
      </c>
    </row>
    <row r="334" spans="1:5">
      <c r="A334" s="82"/>
      <c r="B334" s="72"/>
      <c r="C334" s="130" t="s">
        <v>581</v>
      </c>
      <c r="D334" s="57"/>
      <c r="E334" t="s">
        <v>220</v>
      </c>
    </row>
    <row r="335" spans="1:5">
      <c r="A335" s="82"/>
      <c r="B335" s="72"/>
      <c r="C335" s="57" t="s">
        <v>582</v>
      </c>
      <c r="D335" s="57"/>
      <c r="E335" t="s">
        <v>220</v>
      </c>
    </row>
    <row r="336" spans="1:5">
      <c r="A336" s="82"/>
      <c r="B336" s="72"/>
      <c r="C336" s="57" t="s">
        <v>583</v>
      </c>
      <c r="D336" s="57"/>
      <c r="E336" t="s">
        <v>220</v>
      </c>
    </row>
    <row r="337" spans="1:5">
      <c r="A337" s="82"/>
      <c r="B337" s="72"/>
      <c r="C337" s="57" t="s">
        <v>584</v>
      </c>
      <c r="D337" s="57"/>
      <c r="E337" t="s">
        <v>220</v>
      </c>
    </row>
    <row r="338" spans="1:5">
      <c r="A338" s="82"/>
      <c r="B338" s="72"/>
      <c r="C338" s="57" t="s">
        <v>585</v>
      </c>
      <c r="D338" s="57"/>
      <c r="E338" t="s">
        <v>220</v>
      </c>
    </row>
    <row r="339" spans="1:5">
      <c r="A339" s="82"/>
      <c r="B339" s="72"/>
      <c r="C339" s="57" t="s">
        <v>586</v>
      </c>
      <c r="D339" s="57"/>
      <c r="E339" t="s">
        <v>220</v>
      </c>
    </row>
    <row r="340" spans="1:5">
      <c r="A340" s="82"/>
      <c r="B340" s="72"/>
      <c r="C340" s="57" t="s">
        <v>587</v>
      </c>
      <c r="D340" s="57"/>
      <c r="E340" t="s">
        <v>220</v>
      </c>
    </row>
    <row r="341" spans="1:5">
      <c r="A341" s="82"/>
      <c r="B341" s="72"/>
      <c r="C341" s="57" t="s">
        <v>588</v>
      </c>
      <c r="D341" s="57"/>
      <c r="E341" t="s">
        <v>220</v>
      </c>
    </row>
    <row r="342" spans="1:5">
      <c r="A342" s="82"/>
      <c r="B342" s="72"/>
      <c r="C342" s="57" t="s">
        <v>589</v>
      </c>
      <c r="D342" s="57"/>
      <c r="E342" t="s">
        <v>220</v>
      </c>
    </row>
    <row r="343" spans="1:5">
      <c r="A343" s="82"/>
      <c r="B343" s="72"/>
      <c r="C343" s="57" t="s">
        <v>590</v>
      </c>
      <c r="D343" s="57"/>
      <c r="E343" t="s">
        <v>220</v>
      </c>
    </row>
    <row r="344" spans="1:5">
      <c r="A344" s="82"/>
      <c r="B344" s="72"/>
      <c r="C344" s="57" t="s">
        <v>591</v>
      </c>
      <c r="D344" s="57"/>
      <c r="E344" t="s">
        <v>220</v>
      </c>
    </row>
    <row r="345" spans="1:5">
      <c r="A345" s="82"/>
      <c r="B345" s="72"/>
      <c r="C345" s="57" t="s">
        <v>592</v>
      </c>
      <c r="D345" s="57"/>
      <c r="E345" t="s">
        <v>220</v>
      </c>
    </row>
    <row r="346" spans="1:5">
      <c r="A346" s="82"/>
      <c r="B346" s="72"/>
      <c r="C346" s="57" t="s">
        <v>593</v>
      </c>
      <c r="D346" s="57"/>
      <c r="E346" t="s">
        <v>220</v>
      </c>
    </row>
    <row r="347" spans="1:5">
      <c r="A347" s="82"/>
      <c r="B347" s="72"/>
      <c r="C347" s="57" t="s">
        <v>594</v>
      </c>
      <c r="D347" s="57"/>
      <c r="E347" t="s">
        <v>220</v>
      </c>
    </row>
    <row r="348" spans="1:5">
      <c r="A348" s="82"/>
      <c r="B348" s="72"/>
      <c r="C348" s="57" t="s">
        <v>595</v>
      </c>
      <c r="D348" s="57"/>
      <c r="E348" t="s">
        <v>220</v>
      </c>
    </row>
    <row r="349" spans="1:5">
      <c r="A349" s="82"/>
      <c r="B349" s="72"/>
      <c r="C349" s="57" t="s">
        <v>596</v>
      </c>
      <c r="D349" s="57"/>
      <c r="E349" t="s">
        <v>220</v>
      </c>
    </row>
    <row r="350" spans="1:5">
      <c r="A350" s="82"/>
      <c r="B350" s="72"/>
      <c r="C350" s="57" t="s">
        <v>597</v>
      </c>
      <c r="D350" s="57"/>
      <c r="E350" t="s">
        <v>220</v>
      </c>
    </row>
    <row r="351" spans="1:5">
      <c r="A351" s="82"/>
      <c r="B351" s="72"/>
      <c r="C351" s="57" t="s">
        <v>598</v>
      </c>
      <c r="D351" s="57"/>
      <c r="E351" t="s">
        <v>220</v>
      </c>
    </row>
    <row r="352" spans="1:5">
      <c r="A352" s="82"/>
      <c r="B352" s="72"/>
      <c r="C352" s="57" t="s">
        <v>599</v>
      </c>
      <c r="D352" s="57"/>
      <c r="E352" t="s">
        <v>220</v>
      </c>
    </row>
    <row r="353" spans="1:5">
      <c r="A353" s="82"/>
      <c r="B353" s="72"/>
      <c r="C353" s="57" t="s">
        <v>600</v>
      </c>
      <c r="D353" s="57"/>
      <c r="E353" t="s">
        <v>220</v>
      </c>
    </row>
    <row r="354" spans="1:5">
      <c r="A354" s="82"/>
      <c r="B354" s="72"/>
      <c r="C354" s="57" t="s">
        <v>601</v>
      </c>
      <c r="D354" s="57"/>
      <c r="E354" t="s">
        <v>220</v>
      </c>
    </row>
    <row r="355" spans="1:5">
      <c r="A355" s="82"/>
      <c r="B355" s="72"/>
      <c r="C355" s="57" t="s">
        <v>602</v>
      </c>
      <c r="D355" s="57"/>
      <c r="E355" t="s">
        <v>220</v>
      </c>
    </row>
    <row r="356" spans="1:5">
      <c r="A356" s="82"/>
      <c r="B356" s="72"/>
      <c r="C356" s="57" t="s">
        <v>603</v>
      </c>
      <c r="D356" s="57"/>
      <c r="E356" t="s">
        <v>220</v>
      </c>
    </row>
    <row r="357" spans="1:5">
      <c r="A357" s="82"/>
      <c r="B357" s="72"/>
      <c r="C357" s="57" t="s">
        <v>604</v>
      </c>
      <c r="D357" s="57"/>
      <c r="E357" t="s">
        <v>220</v>
      </c>
    </row>
    <row r="358" spans="1:5">
      <c r="A358" s="82"/>
      <c r="B358" s="72"/>
      <c r="C358" s="57" t="s">
        <v>605</v>
      </c>
      <c r="D358" s="57"/>
      <c r="E358" t="s">
        <v>220</v>
      </c>
    </row>
    <row r="359" spans="1:5">
      <c r="A359" s="82"/>
      <c r="B359" s="72"/>
      <c r="C359" s="57" t="s">
        <v>606</v>
      </c>
      <c r="D359" s="57"/>
      <c r="E359" t="s">
        <v>220</v>
      </c>
    </row>
    <row r="360" spans="1:5">
      <c r="A360" s="82"/>
      <c r="B360" s="72"/>
      <c r="C360" s="57" t="s">
        <v>607</v>
      </c>
      <c r="D360" s="57"/>
      <c r="E360" t="s">
        <v>220</v>
      </c>
    </row>
    <row r="361" spans="1:5">
      <c r="A361" s="82"/>
      <c r="B361" s="72"/>
      <c r="C361" s="57" t="s">
        <v>608</v>
      </c>
      <c r="D361" s="57"/>
      <c r="E361" t="s">
        <v>220</v>
      </c>
    </row>
    <row r="362" spans="1:5">
      <c r="A362" s="82"/>
      <c r="B362" s="72"/>
      <c r="C362" s="57" t="s">
        <v>609</v>
      </c>
      <c r="D362" s="57"/>
      <c r="E362" t="s">
        <v>220</v>
      </c>
    </row>
    <row r="363" spans="1:5">
      <c r="A363" s="82"/>
      <c r="B363" s="72"/>
      <c r="C363" s="57" t="s">
        <v>610</v>
      </c>
      <c r="D363" s="57"/>
      <c r="E363" t="s">
        <v>220</v>
      </c>
    </row>
    <row r="364" spans="1:5">
      <c r="A364" s="82"/>
      <c r="B364" s="72"/>
      <c r="C364" s="57" t="s">
        <v>611</v>
      </c>
      <c r="D364" s="57"/>
      <c r="E364" t="s">
        <v>220</v>
      </c>
    </row>
    <row r="365" spans="1:5">
      <c r="A365" s="82"/>
      <c r="B365" s="72"/>
      <c r="C365" s="57" t="s">
        <v>612</v>
      </c>
      <c r="D365" s="57"/>
      <c r="E365" t="s">
        <v>220</v>
      </c>
    </row>
    <row r="366" spans="1:5">
      <c r="A366" s="82"/>
      <c r="B366" s="72"/>
      <c r="C366" s="57" t="s">
        <v>613</v>
      </c>
      <c r="D366" s="57"/>
      <c r="E366" t="s">
        <v>220</v>
      </c>
    </row>
    <row r="367" spans="1:5">
      <c r="A367" s="82"/>
      <c r="B367" s="72"/>
      <c r="C367" s="57" t="s">
        <v>614</v>
      </c>
      <c r="D367" s="57"/>
      <c r="E367" t="s">
        <v>220</v>
      </c>
    </row>
    <row r="368" spans="1:5">
      <c r="A368" s="82"/>
      <c r="B368" s="72"/>
      <c r="C368" s="57" t="s">
        <v>615</v>
      </c>
      <c r="D368" s="57"/>
      <c r="E368" t="s">
        <v>220</v>
      </c>
    </row>
    <row r="369" spans="1:5">
      <c r="A369" s="82"/>
      <c r="B369" s="72"/>
      <c r="C369" s="57" t="s">
        <v>616</v>
      </c>
      <c r="D369" s="57"/>
      <c r="E369" t="s">
        <v>220</v>
      </c>
    </row>
    <row r="370" spans="1:5">
      <c r="A370" s="82"/>
      <c r="B370" s="72"/>
      <c r="C370" s="57" t="s">
        <v>617</v>
      </c>
      <c r="D370" s="57"/>
      <c r="E370" t="s">
        <v>220</v>
      </c>
    </row>
    <row r="371" spans="1:5">
      <c r="A371" s="82"/>
      <c r="B371" s="72"/>
      <c r="C371" s="57" t="s">
        <v>618</v>
      </c>
      <c r="D371" s="57"/>
      <c r="E371" t="s">
        <v>220</v>
      </c>
    </row>
    <row r="372" spans="1:5">
      <c r="A372" s="82"/>
      <c r="B372" s="72"/>
      <c r="C372" s="57" t="s">
        <v>619</v>
      </c>
      <c r="D372" s="57"/>
      <c r="E372" t="s">
        <v>220</v>
      </c>
    </row>
    <row r="373" spans="1:5">
      <c r="A373" s="82"/>
      <c r="B373" s="72"/>
      <c r="C373" s="57" t="s">
        <v>620</v>
      </c>
      <c r="D373" s="57"/>
      <c r="E373" t="s">
        <v>220</v>
      </c>
    </row>
    <row r="374" spans="1:5">
      <c r="A374" s="82"/>
      <c r="B374" s="72"/>
      <c r="C374" s="57" t="s">
        <v>621</v>
      </c>
      <c r="D374" s="57"/>
      <c r="E374" t="s">
        <v>220</v>
      </c>
    </row>
    <row r="375" spans="1:5">
      <c r="A375" s="82"/>
      <c r="B375" s="72"/>
      <c r="C375" s="57" t="s">
        <v>622</v>
      </c>
      <c r="D375" s="57"/>
      <c r="E375" t="s">
        <v>220</v>
      </c>
    </row>
    <row r="376" spans="1:5">
      <c r="A376" s="82"/>
      <c r="B376" s="72"/>
      <c r="C376" s="57" t="s">
        <v>623</v>
      </c>
      <c r="D376" s="57"/>
      <c r="E376" t="s">
        <v>220</v>
      </c>
    </row>
    <row r="377" spans="1:5">
      <c r="A377" s="82"/>
      <c r="B377" s="72"/>
      <c r="C377" s="57" t="s">
        <v>624</v>
      </c>
      <c r="D377" s="57"/>
      <c r="E377" t="s">
        <v>220</v>
      </c>
    </row>
    <row r="378" spans="1:5">
      <c r="A378" s="82"/>
      <c r="B378" s="72"/>
      <c r="C378" s="57" t="s">
        <v>625</v>
      </c>
      <c r="D378" s="57"/>
      <c r="E378" t="s">
        <v>220</v>
      </c>
    </row>
    <row r="379" spans="1:5">
      <c r="A379" s="82"/>
      <c r="B379" s="72"/>
      <c r="C379" s="57" t="s">
        <v>626</v>
      </c>
      <c r="D379" s="57"/>
      <c r="E379" t="s">
        <v>220</v>
      </c>
    </row>
    <row r="380" spans="1:5">
      <c r="A380" s="82"/>
      <c r="B380" s="72"/>
      <c r="C380" s="57" t="s">
        <v>627</v>
      </c>
      <c r="D380" s="57"/>
      <c r="E380" t="s">
        <v>220</v>
      </c>
    </row>
    <row r="381" spans="1:5">
      <c r="A381" s="82"/>
      <c r="B381" s="72"/>
      <c r="C381" s="57" t="s">
        <v>628</v>
      </c>
      <c r="D381" s="57"/>
      <c r="E381" t="s">
        <v>220</v>
      </c>
    </row>
    <row r="382" spans="1:5">
      <c r="A382" s="82"/>
      <c r="B382" s="72"/>
      <c r="C382" s="57" t="s">
        <v>629</v>
      </c>
      <c r="D382" s="57"/>
      <c r="E382" t="s">
        <v>220</v>
      </c>
    </row>
    <row r="383" spans="1:5">
      <c r="A383" s="82"/>
      <c r="B383" s="72"/>
      <c r="C383" s="57" t="s">
        <v>630</v>
      </c>
      <c r="D383" s="57"/>
      <c r="E383" t="s">
        <v>220</v>
      </c>
    </row>
    <row r="384" spans="1:5">
      <c r="A384" s="82"/>
      <c r="B384" s="72"/>
      <c r="C384" s="57" t="s">
        <v>631</v>
      </c>
      <c r="D384" s="57"/>
      <c r="E384" t="s">
        <v>220</v>
      </c>
    </row>
    <row r="385" spans="1:5">
      <c r="A385" s="82"/>
      <c r="B385" s="72"/>
      <c r="C385" s="57" t="s">
        <v>632</v>
      </c>
      <c r="D385" s="57"/>
      <c r="E385" t="s">
        <v>220</v>
      </c>
    </row>
    <row r="386" spans="1:5">
      <c r="A386" s="82"/>
      <c r="B386" s="72"/>
      <c r="C386" s="57" t="s">
        <v>633</v>
      </c>
      <c r="D386" s="57"/>
      <c r="E386" t="s">
        <v>220</v>
      </c>
    </row>
    <row r="387" spans="1:5">
      <c r="A387" s="82"/>
      <c r="B387" s="72"/>
      <c r="C387" s="57" t="s">
        <v>634</v>
      </c>
      <c r="D387" s="57"/>
      <c r="E387" t="s">
        <v>220</v>
      </c>
    </row>
    <row r="388" spans="1:5">
      <c r="A388" s="82"/>
      <c r="B388" s="72"/>
      <c r="C388" s="57" t="s">
        <v>635</v>
      </c>
      <c r="D388" s="57"/>
      <c r="E388" t="s">
        <v>220</v>
      </c>
    </row>
    <row r="389" spans="1:5">
      <c r="A389" s="82"/>
      <c r="B389" s="72"/>
      <c r="C389" s="57" t="s">
        <v>636</v>
      </c>
      <c r="D389" s="57"/>
      <c r="E389" t="s">
        <v>220</v>
      </c>
    </row>
    <row r="390" spans="1:5">
      <c r="A390" s="82"/>
      <c r="B390" s="72"/>
      <c r="C390" s="57" t="s">
        <v>637</v>
      </c>
      <c r="D390" s="57"/>
      <c r="E390" t="s">
        <v>220</v>
      </c>
    </row>
    <row r="391" spans="1:5">
      <c r="A391" s="82"/>
      <c r="B391" s="72"/>
      <c r="C391" s="57" t="s">
        <v>638</v>
      </c>
      <c r="D391" s="57"/>
      <c r="E391" t="s">
        <v>220</v>
      </c>
    </row>
    <row r="392" spans="1:5">
      <c r="A392" s="82"/>
      <c r="B392" s="72"/>
      <c r="C392" s="57" t="s">
        <v>639</v>
      </c>
      <c r="D392" s="57"/>
      <c r="E392" t="s">
        <v>220</v>
      </c>
    </row>
    <row r="393" spans="1:5">
      <c r="A393" s="82"/>
      <c r="B393" s="72"/>
      <c r="C393" s="57" t="s">
        <v>640</v>
      </c>
      <c r="D393" s="57"/>
      <c r="E393" t="s">
        <v>220</v>
      </c>
    </row>
    <row r="394" spans="1:5">
      <c r="A394" s="82"/>
      <c r="B394" s="72"/>
      <c r="C394" s="57" t="s">
        <v>641</v>
      </c>
      <c r="D394" s="57"/>
      <c r="E394" t="s">
        <v>220</v>
      </c>
    </row>
    <row r="395" spans="1:5">
      <c r="A395" s="82"/>
      <c r="B395" s="72"/>
      <c r="C395" s="57" t="s">
        <v>642</v>
      </c>
      <c r="D395" s="57"/>
      <c r="E395" t="s">
        <v>220</v>
      </c>
    </row>
    <row r="396" spans="1:5">
      <c r="A396" s="82"/>
      <c r="B396" s="72"/>
      <c r="C396" s="57" t="s">
        <v>643</v>
      </c>
      <c r="D396" s="57"/>
      <c r="E396" t="s">
        <v>220</v>
      </c>
    </row>
    <row r="397" spans="1:5">
      <c r="A397" s="82"/>
      <c r="B397" s="72"/>
      <c r="C397" s="57" t="s">
        <v>644</v>
      </c>
      <c r="D397" s="57"/>
      <c r="E397" t="s">
        <v>220</v>
      </c>
    </row>
    <row r="398" spans="1:5">
      <c r="A398" s="82"/>
      <c r="B398" s="72"/>
      <c r="C398" s="57" t="s">
        <v>645</v>
      </c>
      <c r="D398" s="57"/>
      <c r="E398" t="s">
        <v>220</v>
      </c>
    </row>
    <row r="399" spans="1:5">
      <c r="A399" s="82"/>
      <c r="B399" s="72"/>
      <c r="C399" s="57" t="s">
        <v>646</v>
      </c>
      <c r="D399" s="57"/>
      <c r="E399" t="s">
        <v>220</v>
      </c>
    </row>
    <row r="400" spans="1:5">
      <c r="A400" s="82"/>
      <c r="B400" s="72"/>
      <c r="C400" s="57" t="s">
        <v>647</v>
      </c>
      <c r="D400" s="57"/>
      <c r="E400" t="s">
        <v>220</v>
      </c>
    </row>
    <row r="401" spans="1:5">
      <c r="A401" s="82"/>
      <c r="B401" s="72"/>
      <c r="C401" s="57" t="s">
        <v>648</v>
      </c>
      <c r="D401" s="57"/>
      <c r="E401" t="s">
        <v>220</v>
      </c>
    </row>
    <row r="402" spans="1:5">
      <c r="A402" s="82"/>
      <c r="B402" s="72"/>
      <c r="C402" s="57" t="s">
        <v>649</v>
      </c>
      <c r="D402" s="57"/>
      <c r="E402" t="s">
        <v>220</v>
      </c>
    </row>
    <row r="403" spans="1:5">
      <c r="A403" s="82"/>
      <c r="B403" s="72"/>
      <c r="C403" s="57" t="s">
        <v>650</v>
      </c>
      <c r="D403" s="57"/>
      <c r="E403" t="s">
        <v>220</v>
      </c>
    </row>
    <row r="404" spans="1:5">
      <c r="A404" s="82"/>
      <c r="B404" s="72"/>
      <c r="C404" s="57" t="s">
        <v>651</v>
      </c>
      <c r="D404" s="57"/>
      <c r="E404" t="s">
        <v>220</v>
      </c>
    </row>
    <row r="405" spans="1:5">
      <c r="A405" s="82"/>
      <c r="B405" s="72"/>
      <c r="C405" s="57" t="s">
        <v>652</v>
      </c>
      <c r="D405" s="57"/>
      <c r="E405" t="s">
        <v>220</v>
      </c>
    </row>
    <row r="406" spans="1:5">
      <c r="A406" s="82"/>
      <c r="B406" s="72"/>
      <c r="C406" s="57" t="s">
        <v>653</v>
      </c>
      <c r="D406" s="57"/>
      <c r="E406" t="s">
        <v>220</v>
      </c>
    </row>
    <row r="407" spans="1:5">
      <c r="A407" s="82"/>
      <c r="B407" s="72"/>
      <c r="C407" s="57" t="s">
        <v>654</v>
      </c>
      <c r="D407" s="57"/>
      <c r="E407" t="s">
        <v>220</v>
      </c>
    </row>
    <row r="408" spans="1:5">
      <c r="A408" s="82"/>
      <c r="B408" s="72"/>
      <c r="C408" s="57" t="s">
        <v>655</v>
      </c>
      <c r="D408" s="57"/>
      <c r="E408" t="s">
        <v>220</v>
      </c>
    </row>
    <row r="409" spans="1:5">
      <c r="A409" s="82"/>
      <c r="B409" s="72"/>
      <c r="C409" s="57" t="s">
        <v>656</v>
      </c>
      <c r="D409" s="57"/>
      <c r="E409" t="s">
        <v>220</v>
      </c>
    </row>
    <row r="410" spans="1:5">
      <c r="A410" s="82"/>
      <c r="B410" s="72"/>
      <c r="C410" s="57" t="s">
        <v>657</v>
      </c>
      <c r="D410" s="57"/>
      <c r="E410" t="s">
        <v>220</v>
      </c>
    </row>
    <row r="411" spans="1:5">
      <c r="A411" s="82"/>
      <c r="B411" s="72"/>
      <c r="C411" s="57" t="s">
        <v>658</v>
      </c>
      <c r="D411" s="57"/>
      <c r="E411" t="s">
        <v>220</v>
      </c>
    </row>
    <row r="412" spans="1:5">
      <c r="A412" s="82"/>
      <c r="B412" s="72"/>
      <c r="C412" s="57" t="s">
        <v>659</v>
      </c>
      <c r="D412" s="57"/>
      <c r="E412" t="s">
        <v>220</v>
      </c>
    </row>
    <row r="413" spans="1:5">
      <c r="A413" s="82"/>
      <c r="B413" s="72"/>
      <c r="C413" s="57" t="s">
        <v>660</v>
      </c>
      <c r="D413" s="57"/>
      <c r="E413" t="s">
        <v>220</v>
      </c>
    </row>
    <row r="414" spans="1:5">
      <c r="A414" s="82"/>
      <c r="B414" s="72"/>
      <c r="C414" s="57" t="s">
        <v>661</v>
      </c>
      <c r="D414" s="57"/>
      <c r="E414" t="s">
        <v>220</v>
      </c>
    </row>
    <row r="415" spans="1:5">
      <c r="A415" s="82"/>
      <c r="B415" s="72"/>
      <c r="C415" s="57" t="s">
        <v>662</v>
      </c>
      <c r="D415" s="57"/>
      <c r="E415" t="s">
        <v>220</v>
      </c>
    </row>
    <row r="416" spans="1:5">
      <c r="A416" s="82"/>
      <c r="B416" s="72"/>
      <c r="C416" s="57" t="s">
        <v>663</v>
      </c>
      <c r="D416" s="57"/>
      <c r="E416" t="s">
        <v>220</v>
      </c>
    </row>
    <row r="417" spans="1:5">
      <c r="A417" s="82"/>
      <c r="B417" s="72"/>
      <c r="C417" s="57" t="s">
        <v>664</v>
      </c>
      <c r="D417" s="57"/>
      <c r="E417" t="s">
        <v>220</v>
      </c>
    </row>
    <row r="418" spans="1:5">
      <c r="A418" s="82"/>
      <c r="B418" s="72"/>
      <c r="C418" s="57" t="s">
        <v>665</v>
      </c>
      <c r="D418" s="57"/>
      <c r="E418" t="s">
        <v>220</v>
      </c>
    </row>
    <row r="419" spans="1:5">
      <c r="A419" s="82"/>
      <c r="B419" s="72"/>
      <c r="C419" s="57" t="s">
        <v>666</v>
      </c>
      <c r="D419" s="57"/>
      <c r="E419" t="s">
        <v>220</v>
      </c>
    </row>
    <row r="420" spans="1:5">
      <c r="A420" s="82"/>
      <c r="B420" s="72"/>
      <c r="C420" s="57" t="s">
        <v>667</v>
      </c>
      <c r="D420" s="57"/>
      <c r="E420" t="s">
        <v>220</v>
      </c>
    </row>
    <row r="421" spans="1:5">
      <c r="A421" s="82"/>
      <c r="B421" s="72"/>
      <c r="C421" s="57" t="s">
        <v>668</v>
      </c>
      <c r="D421" s="57"/>
      <c r="E421" t="s">
        <v>220</v>
      </c>
    </row>
    <row r="422" spans="1:5">
      <c r="A422" s="82"/>
      <c r="B422" s="72"/>
      <c r="C422" s="57" t="s">
        <v>669</v>
      </c>
      <c r="D422" s="57"/>
      <c r="E422" t="s">
        <v>220</v>
      </c>
    </row>
    <row r="423" spans="1:5">
      <c r="A423" s="82"/>
      <c r="B423" s="72"/>
      <c r="C423" s="57" t="s">
        <v>670</v>
      </c>
      <c r="D423" s="57"/>
      <c r="E423" t="s">
        <v>220</v>
      </c>
    </row>
    <row r="424" spans="1:5">
      <c r="A424" s="82"/>
      <c r="B424" s="72"/>
      <c r="C424" s="57" t="s">
        <v>671</v>
      </c>
      <c r="D424" s="57"/>
      <c r="E424" t="s">
        <v>220</v>
      </c>
    </row>
    <row r="425" spans="1:5">
      <c r="A425" s="82"/>
      <c r="B425" s="72"/>
      <c r="C425" s="57" t="s">
        <v>672</v>
      </c>
      <c r="D425" s="57"/>
      <c r="E425" t="s">
        <v>220</v>
      </c>
    </row>
    <row r="426" spans="1:5">
      <c r="A426" s="82"/>
      <c r="B426" s="72"/>
      <c r="C426" s="57" t="s">
        <v>673</v>
      </c>
      <c r="D426" s="57"/>
      <c r="E426" t="s">
        <v>220</v>
      </c>
    </row>
    <row r="427" spans="1:5">
      <c r="A427" s="82"/>
      <c r="B427" s="72"/>
      <c r="C427" s="57" t="s">
        <v>674</v>
      </c>
      <c r="D427" s="57"/>
      <c r="E427" t="s">
        <v>220</v>
      </c>
    </row>
    <row r="428" spans="1:5">
      <c r="A428" s="82"/>
      <c r="B428" s="72"/>
      <c r="C428" s="57" t="s">
        <v>675</v>
      </c>
      <c r="D428" s="57"/>
      <c r="E428" t="s">
        <v>220</v>
      </c>
    </row>
    <row r="429" spans="1:5">
      <c r="A429" s="82"/>
      <c r="B429" s="72"/>
      <c r="C429" s="57" t="s">
        <v>676</v>
      </c>
      <c r="D429" s="57"/>
      <c r="E429" t="s">
        <v>220</v>
      </c>
    </row>
    <row r="430" spans="1:5">
      <c r="A430" s="82"/>
      <c r="B430" s="72"/>
      <c r="C430" s="57" t="s">
        <v>677</v>
      </c>
      <c r="D430" s="57"/>
      <c r="E430" t="s">
        <v>220</v>
      </c>
    </row>
    <row r="431" spans="1:5">
      <c r="A431" s="82"/>
      <c r="B431" s="72"/>
      <c r="C431" s="57" t="s">
        <v>678</v>
      </c>
      <c r="D431" s="57"/>
      <c r="E431" t="s">
        <v>220</v>
      </c>
    </row>
    <row r="432" spans="1:5">
      <c r="A432" s="82"/>
      <c r="B432" s="72"/>
      <c r="C432" s="57" t="s">
        <v>679</v>
      </c>
      <c r="D432" s="57"/>
      <c r="E432" t="s">
        <v>220</v>
      </c>
    </row>
    <row r="433" spans="1:5">
      <c r="A433" s="82"/>
      <c r="B433" s="72"/>
      <c r="C433" s="57" t="s">
        <v>680</v>
      </c>
      <c r="D433" s="57"/>
      <c r="E433" t="s">
        <v>220</v>
      </c>
    </row>
    <row r="434" spans="1:5">
      <c r="A434" s="82"/>
      <c r="B434" s="72"/>
      <c r="C434" s="57" t="s">
        <v>681</v>
      </c>
      <c r="D434" s="57"/>
      <c r="E434" t="s">
        <v>220</v>
      </c>
    </row>
    <row r="435" spans="1:5">
      <c r="A435" s="82"/>
      <c r="B435" s="72"/>
      <c r="C435" s="57" t="s">
        <v>682</v>
      </c>
      <c r="D435" s="57"/>
      <c r="E435" t="s">
        <v>220</v>
      </c>
    </row>
    <row r="436" spans="1:5">
      <c r="A436" s="82"/>
      <c r="B436" s="72"/>
      <c r="C436" s="57" t="s">
        <v>683</v>
      </c>
      <c r="D436" s="57"/>
      <c r="E436" t="s">
        <v>220</v>
      </c>
    </row>
    <row r="437" spans="1:5">
      <c r="A437" s="82"/>
      <c r="B437" s="72"/>
      <c r="C437" s="57" t="s">
        <v>684</v>
      </c>
      <c r="D437" s="57"/>
      <c r="E437" t="s">
        <v>220</v>
      </c>
    </row>
    <row r="438" spans="1:5">
      <c r="A438" s="82"/>
      <c r="B438" s="72"/>
      <c r="C438" s="57" t="s">
        <v>685</v>
      </c>
      <c r="D438" s="57"/>
      <c r="E438" t="s">
        <v>220</v>
      </c>
    </row>
    <row r="439" spans="1:5">
      <c r="A439" s="82"/>
      <c r="B439" s="72"/>
      <c r="C439" s="57" t="s">
        <v>686</v>
      </c>
      <c r="D439" s="57"/>
      <c r="E439" t="s">
        <v>220</v>
      </c>
    </row>
    <row r="440" spans="1:5">
      <c r="A440" s="82"/>
      <c r="B440" s="72"/>
      <c r="C440" s="57" t="s">
        <v>687</v>
      </c>
      <c r="D440" s="57"/>
      <c r="E440" t="s">
        <v>220</v>
      </c>
    </row>
    <row r="441" spans="1:5">
      <c r="A441" s="82"/>
      <c r="B441" s="72"/>
      <c r="C441" s="57" t="s">
        <v>688</v>
      </c>
      <c r="D441" s="57"/>
      <c r="E441" t="s">
        <v>220</v>
      </c>
    </row>
    <row r="442" spans="1:5">
      <c r="A442" s="82"/>
      <c r="B442" s="72"/>
      <c r="C442" s="57" t="s">
        <v>689</v>
      </c>
      <c r="D442" s="57"/>
      <c r="E442" t="s">
        <v>220</v>
      </c>
    </row>
    <row r="443" spans="1:5">
      <c r="A443" s="82"/>
      <c r="B443" s="72"/>
      <c r="C443" s="57" t="s">
        <v>690</v>
      </c>
      <c r="D443" s="57"/>
      <c r="E443" t="s">
        <v>220</v>
      </c>
    </row>
    <row r="444" spans="1:5">
      <c r="A444" s="82"/>
      <c r="B444" s="72"/>
      <c r="C444" s="57" t="s">
        <v>691</v>
      </c>
      <c r="D444" s="57"/>
      <c r="E444" t="s">
        <v>220</v>
      </c>
    </row>
    <row r="445" spans="1:5">
      <c r="A445" s="82"/>
      <c r="B445" s="72"/>
      <c r="C445" s="57" t="s">
        <v>692</v>
      </c>
      <c r="D445" s="57"/>
      <c r="E445" t="s">
        <v>220</v>
      </c>
    </row>
    <row r="446" spans="1:5">
      <c r="A446" s="82"/>
      <c r="B446" s="72"/>
      <c r="C446" s="57" t="s">
        <v>693</v>
      </c>
      <c r="D446" s="57"/>
      <c r="E446" t="s">
        <v>220</v>
      </c>
    </row>
    <row r="447" spans="1:5">
      <c r="A447" s="82"/>
      <c r="B447" s="72"/>
      <c r="C447" s="57" t="s">
        <v>694</v>
      </c>
      <c r="D447" s="57"/>
      <c r="E447" t="s">
        <v>220</v>
      </c>
    </row>
    <row r="448" spans="1:5">
      <c r="A448" s="82"/>
      <c r="B448" s="72"/>
      <c r="C448" s="57" t="s">
        <v>695</v>
      </c>
      <c r="D448" s="57"/>
      <c r="E448" t="s">
        <v>220</v>
      </c>
    </row>
    <row r="449" spans="1:5">
      <c r="A449" s="82"/>
      <c r="B449" s="72"/>
      <c r="C449" s="57" t="s">
        <v>696</v>
      </c>
      <c r="D449" s="57"/>
      <c r="E449" t="s">
        <v>220</v>
      </c>
    </row>
    <row r="450" spans="1:5">
      <c r="A450" s="82"/>
      <c r="B450" s="72"/>
      <c r="C450" s="57" t="s">
        <v>697</v>
      </c>
      <c r="D450" s="57"/>
      <c r="E450" t="s">
        <v>220</v>
      </c>
    </row>
    <row r="451" spans="1:5">
      <c r="A451" s="82"/>
      <c r="B451" s="72"/>
      <c r="C451" s="57" t="s">
        <v>698</v>
      </c>
      <c r="D451" s="57"/>
      <c r="E451" t="s">
        <v>220</v>
      </c>
    </row>
    <row r="452" spans="1:5">
      <c r="A452" s="82"/>
      <c r="B452" s="72"/>
      <c r="C452" s="57" t="s">
        <v>699</v>
      </c>
      <c r="D452" s="57"/>
      <c r="E452" t="s">
        <v>220</v>
      </c>
    </row>
    <row r="453" spans="1:5">
      <c r="A453" s="82"/>
      <c r="B453" s="72"/>
      <c r="C453" s="57" t="s">
        <v>700</v>
      </c>
      <c r="D453" s="57"/>
      <c r="E453" t="s">
        <v>220</v>
      </c>
    </row>
    <row r="454" spans="1:5">
      <c r="A454" s="82"/>
      <c r="B454" s="72"/>
      <c r="C454" s="57" t="s">
        <v>701</v>
      </c>
      <c r="D454" s="57"/>
      <c r="E454" t="s">
        <v>220</v>
      </c>
    </row>
    <row r="455" spans="1:5">
      <c r="A455" s="82"/>
      <c r="B455" s="72"/>
      <c r="C455" s="57" t="s">
        <v>702</v>
      </c>
      <c r="D455" s="57"/>
      <c r="E455" t="s">
        <v>220</v>
      </c>
    </row>
    <row r="456" spans="1:5">
      <c r="A456" s="82"/>
      <c r="B456" s="72"/>
      <c r="C456" s="57" t="s">
        <v>703</v>
      </c>
      <c r="D456" s="57"/>
      <c r="E456" t="s">
        <v>220</v>
      </c>
    </row>
    <row r="457" spans="1:5">
      <c r="A457" s="82"/>
      <c r="B457" s="72"/>
      <c r="C457" s="57" t="s">
        <v>704</v>
      </c>
      <c r="D457" s="57"/>
      <c r="E457" t="s">
        <v>220</v>
      </c>
    </row>
    <row r="458" spans="1:5">
      <c r="A458" s="82"/>
      <c r="B458" s="72"/>
      <c r="C458" s="57" t="s">
        <v>705</v>
      </c>
      <c r="D458" s="57"/>
      <c r="E458" t="s">
        <v>220</v>
      </c>
    </row>
    <row r="459" spans="1:5">
      <c r="A459" s="82"/>
      <c r="B459" s="72"/>
      <c r="C459" s="57" t="s">
        <v>706</v>
      </c>
      <c r="D459" s="57"/>
      <c r="E459" t="s">
        <v>220</v>
      </c>
    </row>
    <row r="460" spans="1:5">
      <c r="A460" s="82"/>
      <c r="B460" s="72"/>
      <c r="C460" s="57" t="s">
        <v>707</v>
      </c>
      <c r="D460" s="57"/>
      <c r="E460" t="s">
        <v>220</v>
      </c>
    </row>
    <row r="461" spans="1:5">
      <c r="A461" s="82"/>
      <c r="B461" s="72"/>
      <c r="C461" s="57" t="s">
        <v>708</v>
      </c>
      <c r="D461" s="57"/>
      <c r="E461" t="s">
        <v>220</v>
      </c>
    </row>
    <row r="462" spans="1:5">
      <c r="A462" s="82"/>
      <c r="B462" s="72"/>
      <c r="C462" s="57" t="s">
        <v>709</v>
      </c>
      <c r="D462" s="57"/>
      <c r="E462" t="s">
        <v>220</v>
      </c>
    </row>
    <row r="463" spans="1:5">
      <c r="A463" s="82"/>
      <c r="B463" s="72"/>
      <c r="C463" s="57" t="s">
        <v>710</v>
      </c>
      <c r="D463" s="57"/>
      <c r="E463" t="s">
        <v>220</v>
      </c>
    </row>
    <row r="464" spans="1:5">
      <c r="A464" s="82"/>
      <c r="B464" s="72"/>
      <c r="C464" s="57" t="s">
        <v>711</v>
      </c>
      <c r="D464" s="57"/>
      <c r="E464" t="s">
        <v>220</v>
      </c>
    </row>
    <row r="465" spans="1:5">
      <c r="A465" s="82"/>
      <c r="B465" s="72"/>
      <c r="C465" s="57" t="s">
        <v>712</v>
      </c>
      <c r="D465" s="57"/>
      <c r="E465" t="s">
        <v>220</v>
      </c>
    </row>
    <row r="466" spans="1:5">
      <c r="A466" s="82"/>
      <c r="B466" s="72"/>
      <c r="C466" s="57" t="s">
        <v>713</v>
      </c>
      <c r="D466" s="57"/>
      <c r="E466" t="s">
        <v>220</v>
      </c>
    </row>
    <row r="467" spans="1:5">
      <c r="A467" s="82"/>
      <c r="B467" s="72"/>
      <c r="C467" s="57" t="s">
        <v>714</v>
      </c>
      <c r="D467" s="57"/>
      <c r="E467" t="s">
        <v>220</v>
      </c>
    </row>
    <row r="468" spans="1:5">
      <c r="A468" s="82"/>
      <c r="B468" s="72"/>
      <c r="C468" s="57" t="s">
        <v>715</v>
      </c>
      <c r="D468" s="57"/>
      <c r="E468" t="s">
        <v>220</v>
      </c>
    </row>
    <row r="469" spans="1:5">
      <c r="A469" s="82"/>
      <c r="B469" s="72"/>
      <c r="C469" s="57" t="s">
        <v>716</v>
      </c>
      <c r="D469" s="57"/>
      <c r="E469" t="s">
        <v>220</v>
      </c>
    </row>
    <row r="470" spans="1:5">
      <c r="A470" s="82"/>
      <c r="B470" s="72"/>
      <c r="C470" s="57" t="s">
        <v>717</v>
      </c>
      <c r="D470" s="57"/>
      <c r="E470" t="s">
        <v>220</v>
      </c>
    </row>
    <row r="471" spans="1:5">
      <c r="A471" s="82"/>
      <c r="B471" s="72"/>
      <c r="C471" s="57" t="s">
        <v>718</v>
      </c>
      <c r="D471" s="57"/>
      <c r="E471" t="s">
        <v>220</v>
      </c>
    </row>
    <row r="472" spans="1:5">
      <c r="A472" s="82"/>
      <c r="B472" s="72"/>
      <c r="C472" s="57" t="s">
        <v>719</v>
      </c>
      <c r="D472" s="57"/>
      <c r="E472" t="s">
        <v>220</v>
      </c>
    </row>
    <row r="473" spans="1:5">
      <c r="A473" s="82"/>
      <c r="B473" s="72"/>
      <c r="C473" s="57" t="s">
        <v>720</v>
      </c>
      <c r="D473" s="57"/>
      <c r="E473" t="s">
        <v>220</v>
      </c>
    </row>
    <row r="474" spans="1:5">
      <c r="A474" s="82"/>
      <c r="B474" s="72"/>
      <c r="C474" s="57" t="s">
        <v>721</v>
      </c>
      <c r="D474" s="57"/>
      <c r="E474" t="s">
        <v>220</v>
      </c>
    </row>
    <row r="475" spans="1:5">
      <c r="A475" s="82"/>
      <c r="B475" s="72"/>
      <c r="C475" s="57" t="s">
        <v>722</v>
      </c>
      <c r="D475" s="57"/>
      <c r="E475" t="s">
        <v>220</v>
      </c>
    </row>
    <row r="476" spans="1:5">
      <c r="A476" s="82"/>
      <c r="B476" s="72"/>
      <c r="C476" s="57" t="s">
        <v>723</v>
      </c>
      <c r="D476" s="57"/>
      <c r="E476" t="s">
        <v>220</v>
      </c>
    </row>
    <row r="477" spans="1:5">
      <c r="A477" s="82"/>
      <c r="B477" s="72"/>
      <c r="C477" s="57" t="s">
        <v>724</v>
      </c>
      <c r="D477" s="57"/>
      <c r="E477" t="s">
        <v>220</v>
      </c>
    </row>
    <row r="478" spans="1:5">
      <c r="A478" s="82"/>
      <c r="B478" s="72"/>
      <c r="C478" s="57" t="s">
        <v>725</v>
      </c>
      <c r="D478" s="57"/>
      <c r="E478" t="s">
        <v>220</v>
      </c>
    </row>
    <row r="479" spans="1:5">
      <c r="A479" s="82"/>
      <c r="B479" s="72"/>
      <c r="C479" s="57" t="s">
        <v>726</v>
      </c>
      <c r="D479" s="57"/>
      <c r="E479" t="s">
        <v>220</v>
      </c>
    </row>
    <row r="480" spans="1:5">
      <c r="A480" s="82"/>
      <c r="B480" s="72"/>
      <c r="C480" s="57" t="s">
        <v>727</v>
      </c>
      <c r="D480" s="57"/>
      <c r="E480" t="s">
        <v>220</v>
      </c>
    </row>
    <row r="481" spans="1:5">
      <c r="A481" s="82"/>
      <c r="B481" s="72"/>
      <c r="C481" s="57" t="s">
        <v>728</v>
      </c>
      <c r="D481" s="57"/>
      <c r="E481" t="s">
        <v>220</v>
      </c>
    </row>
    <row r="482" spans="1:5">
      <c r="A482" s="82"/>
      <c r="B482" s="72"/>
      <c r="C482" s="57" t="s">
        <v>729</v>
      </c>
      <c r="D482" s="57"/>
      <c r="E482" t="s">
        <v>220</v>
      </c>
    </row>
    <row r="483" spans="1:5">
      <c r="A483" s="82"/>
      <c r="B483" s="72"/>
      <c r="C483" s="57" t="s">
        <v>730</v>
      </c>
      <c r="D483" s="57"/>
      <c r="E483" t="s">
        <v>220</v>
      </c>
    </row>
    <row r="484" spans="1:5">
      <c r="A484" s="82"/>
      <c r="B484" s="72"/>
      <c r="C484" s="57" t="s">
        <v>731</v>
      </c>
      <c r="D484" s="57"/>
      <c r="E484" t="s">
        <v>220</v>
      </c>
    </row>
    <row r="485" spans="1:5">
      <c r="A485" s="82"/>
      <c r="B485" s="72"/>
      <c r="C485" s="57" t="s">
        <v>732</v>
      </c>
      <c r="D485" s="57"/>
      <c r="E485" t="s">
        <v>220</v>
      </c>
    </row>
    <row r="486" spans="1:5">
      <c r="A486" s="82"/>
      <c r="B486" s="72"/>
      <c r="C486" s="57" t="s">
        <v>733</v>
      </c>
      <c r="D486" s="57"/>
      <c r="E486" t="s">
        <v>220</v>
      </c>
    </row>
    <row r="487" spans="1:5">
      <c r="A487" s="82"/>
      <c r="B487" s="72"/>
      <c r="C487" s="57" t="s">
        <v>734</v>
      </c>
      <c r="D487" s="57"/>
      <c r="E487" t="s">
        <v>220</v>
      </c>
    </row>
    <row r="488" spans="1:5">
      <c r="A488" s="82"/>
      <c r="B488" s="72"/>
      <c r="C488" s="57" t="s">
        <v>735</v>
      </c>
      <c r="D488" s="57"/>
      <c r="E488" t="s">
        <v>220</v>
      </c>
    </row>
    <row r="489" spans="1:5">
      <c r="A489" s="82"/>
      <c r="B489" s="72"/>
      <c r="C489" s="57" t="s">
        <v>107</v>
      </c>
      <c r="D489" s="57"/>
    </row>
    <row r="490" spans="1:5">
      <c r="A490" s="82"/>
      <c r="B490" s="72"/>
      <c r="C490" s="57" t="s">
        <v>736</v>
      </c>
      <c r="D490" s="57"/>
    </row>
    <row r="491" spans="1:5">
      <c r="A491" s="82"/>
      <c r="B491" s="72"/>
      <c r="C491" s="57" t="s">
        <v>737</v>
      </c>
      <c r="D491" s="57"/>
    </row>
    <row r="492" spans="1:5">
      <c r="A492" s="82"/>
      <c r="B492" s="72"/>
      <c r="C492" s="57" t="s">
        <v>738</v>
      </c>
      <c r="D492" s="57"/>
    </row>
    <row r="493" spans="1:5">
      <c r="A493" s="82"/>
      <c r="B493" s="72"/>
      <c r="C493" s="57" t="s">
        <v>739</v>
      </c>
      <c r="D493" s="57"/>
    </row>
    <row r="494" spans="1:5">
      <c r="A494" s="82"/>
      <c r="B494" s="72"/>
      <c r="C494" s="57" t="s">
        <v>740</v>
      </c>
      <c r="D494" s="57"/>
    </row>
    <row r="495" spans="1:5">
      <c r="A495" s="82"/>
      <c r="B495" s="72"/>
      <c r="C495" s="57" t="s">
        <v>741</v>
      </c>
      <c r="D495" s="57"/>
    </row>
    <row r="496" spans="1:5">
      <c r="A496" s="82"/>
      <c r="B496" s="72"/>
      <c r="C496" s="57" t="s">
        <v>742</v>
      </c>
      <c r="D496" s="57"/>
    </row>
    <row r="497" spans="1:4">
      <c r="A497" s="82"/>
      <c r="B497" s="72"/>
      <c r="C497" s="57" t="s">
        <v>743</v>
      </c>
      <c r="D497" s="57"/>
    </row>
    <row r="498" spans="1:4">
      <c r="A498" s="83"/>
      <c r="B498" s="73"/>
      <c r="C498" s="57" t="s">
        <v>573</v>
      </c>
      <c r="D498" s="57"/>
    </row>
    <row r="499" spans="1:4">
      <c r="A499" s="115"/>
      <c r="B499" s="119" t="s">
        <v>744</v>
      </c>
      <c r="C499" s="55" t="s">
        <v>443</v>
      </c>
      <c r="D499" s="55"/>
    </row>
    <row r="500" spans="1:4">
      <c r="A500" s="64"/>
      <c r="B500" s="119"/>
      <c r="C500" s="55" t="s">
        <v>745</v>
      </c>
      <c r="D500" s="55"/>
    </row>
    <row r="501" spans="1:4">
      <c r="A501" s="64"/>
      <c r="B501" s="119"/>
      <c r="C501" s="55" t="s">
        <v>746</v>
      </c>
      <c r="D501" s="55"/>
    </row>
    <row r="502" spans="1:4">
      <c r="A502" s="64"/>
      <c r="B502" s="119"/>
      <c r="C502" s="55" t="s">
        <v>747</v>
      </c>
      <c r="D502" s="55"/>
    </row>
    <row r="503" spans="1:4">
      <c r="A503" s="64"/>
      <c r="B503" s="119"/>
      <c r="C503" s="55" t="s">
        <v>748</v>
      </c>
      <c r="D503" s="55"/>
    </row>
    <row r="504" spans="1:4">
      <c r="A504" s="64"/>
      <c r="B504" s="119"/>
      <c r="C504" s="55" t="s">
        <v>749</v>
      </c>
      <c r="D504" s="55"/>
    </row>
    <row r="505" spans="1:4">
      <c r="A505" s="64"/>
      <c r="B505" s="119"/>
      <c r="C505" s="55" t="s">
        <v>750</v>
      </c>
      <c r="D505" s="55"/>
    </row>
    <row r="506" spans="1:4">
      <c r="A506" s="64"/>
      <c r="B506" s="119"/>
      <c r="C506" s="55" t="s">
        <v>751</v>
      </c>
      <c r="D506" s="55"/>
    </row>
    <row r="507" spans="1:4">
      <c r="A507" s="64"/>
      <c r="B507" s="119"/>
      <c r="C507" s="55" t="s">
        <v>752</v>
      </c>
      <c r="D507" s="55"/>
    </row>
    <row r="508" spans="1:4">
      <c r="A508" s="64"/>
      <c r="B508" s="119"/>
      <c r="C508" s="55" t="s">
        <v>753</v>
      </c>
      <c r="D508" s="55"/>
    </row>
    <row r="509" spans="1:4">
      <c r="A509" s="64"/>
      <c r="B509" s="119"/>
      <c r="C509" s="55" t="s">
        <v>754</v>
      </c>
      <c r="D509" s="55"/>
    </row>
    <row r="510" spans="1:4">
      <c r="A510" s="64"/>
      <c r="B510" s="119"/>
      <c r="C510" s="55" t="s">
        <v>755</v>
      </c>
      <c r="D510" s="55"/>
    </row>
    <row r="511" spans="1:4">
      <c r="A511" s="64"/>
      <c r="B511" s="119"/>
      <c r="C511" s="55" t="s">
        <v>756</v>
      </c>
      <c r="D511" s="55"/>
    </row>
    <row r="512" spans="1:4">
      <c r="A512" s="64"/>
      <c r="B512" s="119"/>
      <c r="C512" s="55" t="s">
        <v>489</v>
      </c>
      <c r="D512" s="55"/>
    </row>
    <row r="513" spans="1:4">
      <c r="A513" s="64"/>
      <c r="B513" s="119"/>
      <c r="C513" s="55" t="s">
        <v>107</v>
      </c>
      <c r="D513" s="55"/>
    </row>
    <row r="514" spans="1:4">
      <c r="A514" s="82"/>
      <c r="B514" s="68" t="s">
        <v>757</v>
      </c>
      <c r="C514" s="57" t="s">
        <v>343</v>
      </c>
      <c r="D514" s="57"/>
    </row>
    <row r="515" spans="1:4">
      <c r="A515" s="83"/>
      <c r="B515" s="70"/>
      <c r="C515" s="57" t="s">
        <v>143</v>
      </c>
      <c r="D515" s="57"/>
    </row>
    <row r="516" spans="1:4">
      <c r="A516" s="64"/>
      <c r="B516" s="119" t="s">
        <v>758</v>
      </c>
      <c r="C516" s="55" t="s">
        <v>759</v>
      </c>
      <c r="D516" s="55"/>
    </row>
    <row r="517" spans="1:4">
      <c r="A517" s="64"/>
      <c r="B517" s="119"/>
      <c r="C517" s="55" t="s">
        <v>760</v>
      </c>
      <c r="D517" s="55"/>
    </row>
    <row r="518" spans="1:4">
      <c r="A518" s="64"/>
      <c r="B518" s="119"/>
      <c r="C518" s="55" t="s">
        <v>761</v>
      </c>
      <c r="D518" s="55"/>
    </row>
    <row r="519" spans="1:4">
      <c r="A519" s="64"/>
      <c r="B519" s="119"/>
      <c r="C519" s="55" t="s">
        <v>762</v>
      </c>
      <c r="D519" s="55"/>
    </row>
    <row r="520" spans="1:4">
      <c r="A520" s="117"/>
      <c r="B520" s="68" t="s">
        <v>763</v>
      </c>
      <c r="C520" s="57" t="s">
        <v>764</v>
      </c>
      <c r="D520" s="57"/>
    </row>
    <row r="521" spans="1:4">
      <c r="A521" s="80"/>
      <c r="B521" s="69"/>
      <c r="C521" s="57" t="s">
        <v>765</v>
      </c>
      <c r="D521" s="57"/>
    </row>
    <row r="522" spans="1:4">
      <c r="A522" s="80"/>
      <c r="B522" s="69"/>
      <c r="C522" s="57" t="s">
        <v>766</v>
      </c>
      <c r="D522" s="57"/>
    </row>
    <row r="523" spans="1:4">
      <c r="A523" s="80"/>
      <c r="B523" s="69"/>
      <c r="C523" s="57" t="s">
        <v>767</v>
      </c>
      <c r="D523" s="57"/>
    </row>
    <row r="524" spans="1:4">
      <c r="A524" s="80"/>
      <c r="B524" s="69"/>
      <c r="C524" s="57" t="s">
        <v>768</v>
      </c>
      <c r="D524" s="57"/>
    </row>
    <row r="525" spans="1:4">
      <c r="A525" s="80"/>
      <c r="B525" s="69"/>
      <c r="C525" s="57" t="s">
        <v>769</v>
      </c>
      <c r="D525" s="57"/>
    </row>
    <row r="526" spans="1:4">
      <c r="A526" s="80"/>
      <c r="B526" s="69"/>
      <c r="C526" s="57" t="s">
        <v>770</v>
      </c>
      <c r="D526" s="57"/>
    </row>
    <row r="527" spans="1:4">
      <c r="A527" s="80"/>
      <c r="B527" s="69"/>
      <c r="C527" s="57" t="s">
        <v>771</v>
      </c>
      <c r="D527" s="57"/>
    </row>
    <row r="528" spans="1:4">
      <c r="A528" s="80"/>
      <c r="B528" s="69"/>
      <c r="C528" s="57" t="s">
        <v>772</v>
      </c>
      <c r="D528" s="57"/>
    </row>
    <row r="529" spans="1:4">
      <c r="A529" s="80"/>
      <c r="B529" s="69"/>
      <c r="C529" s="57" t="s">
        <v>753</v>
      </c>
      <c r="D529" s="57"/>
    </row>
    <row r="530" spans="1:4">
      <c r="B530" s="69"/>
      <c r="C530" s="57" t="s">
        <v>773</v>
      </c>
      <c r="D530" s="57"/>
    </row>
    <row r="531" spans="1:4" ht="15">
      <c r="A531" s="80"/>
      <c r="B531" s="69"/>
      <c r="C531" s="57" t="s">
        <v>774</v>
      </c>
      <c r="D531" s="57" t="s">
        <v>775</v>
      </c>
    </row>
    <row r="532" spans="1:4" ht="15">
      <c r="A532" s="80"/>
      <c r="B532" s="69"/>
      <c r="C532" s="57" t="s">
        <v>776</v>
      </c>
      <c r="D532" s="57" t="s">
        <v>775</v>
      </c>
    </row>
    <row r="533" spans="1:4" ht="15">
      <c r="A533" s="80"/>
      <c r="B533" s="69"/>
      <c r="C533" s="57" t="s">
        <v>777</v>
      </c>
      <c r="D533" s="57" t="s">
        <v>775</v>
      </c>
    </row>
    <row r="534" spans="1:4">
      <c r="A534" s="80"/>
      <c r="B534" s="69"/>
      <c r="C534" s="57" t="s">
        <v>778</v>
      </c>
      <c r="D534" s="57"/>
    </row>
    <row r="535" spans="1:4">
      <c r="A535" s="80"/>
      <c r="B535" s="69"/>
      <c r="C535" s="57" t="s">
        <v>779</v>
      </c>
      <c r="D535" s="57"/>
    </row>
    <row r="536" spans="1:4">
      <c r="A536" s="80"/>
      <c r="B536" s="69"/>
      <c r="C536" s="57" t="s">
        <v>780</v>
      </c>
      <c r="D536" s="57"/>
    </row>
    <row r="537" spans="1:4">
      <c r="A537" s="80"/>
      <c r="B537" s="69"/>
      <c r="C537" s="57" t="s">
        <v>781</v>
      </c>
      <c r="D537" s="57"/>
    </row>
    <row r="538" spans="1:4">
      <c r="A538" s="80"/>
      <c r="B538" s="69"/>
      <c r="C538" s="57" t="s">
        <v>782</v>
      </c>
      <c r="D538" s="57"/>
    </row>
    <row r="539" spans="1:4">
      <c r="A539" s="80"/>
      <c r="B539" s="69"/>
      <c r="C539" s="57" t="s">
        <v>783</v>
      </c>
      <c r="D539" s="57"/>
    </row>
    <row r="540" spans="1:4">
      <c r="A540" s="80"/>
      <c r="B540" s="69"/>
      <c r="C540" s="57" t="s">
        <v>784</v>
      </c>
      <c r="D540" s="57"/>
    </row>
    <row r="541" spans="1:4">
      <c r="A541" s="80"/>
      <c r="B541" s="69"/>
      <c r="C541" s="57" t="s">
        <v>785</v>
      </c>
      <c r="D541" s="57"/>
    </row>
    <row r="542" spans="1:4">
      <c r="A542" s="80"/>
      <c r="B542" s="69"/>
      <c r="C542" s="57" t="s">
        <v>489</v>
      </c>
      <c r="D542" s="57"/>
    </row>
    <row r="543" spans="1:4">
      <c r="A543" s="80"/>
      <c r="B543" s="69"/>
      <c r="C543" s="57" t="s">
        <v>107</v>
      </c>
      <c r="D543" s="58"/>
    </row>
    <row r="544" spans="1:4">
      <c r="A544" s="86"/>
      <c r="B544" s="59" t="s">
        <v>786</v>
      </c>
      <c r="C544" s="55" t="s">
        <v>343</v>
      </c>
      <c r="D544" s="55"/>
    </row>
    <row r="545" spans="1:4">
      <c r="A545" s="87"/>
      <c r="B545" s="118"/>
      <c r="C545" s="55" t="s">
        <v>143</v>
      </c>
      <c r="D545" s="55"/>
    </row>
    <row r="546" spans="1:4">
      <c r="A546" s="80"/>
      <c r="B546" s="68" t="s">
        <v>787</v>
      </c>
      <c r="C546" s="57" t="s">
        <v>788</v>
      </c>
      <c r="D546" s="57"/>
    </row>
    <row r="547" spans="1:4">
      <c r="A547" s="80"/>
      <c r="B547" s="69"/>
      <c r="C547" s="57" t="s">
        <v>789</v>
      </c>
      <c r="D547" s="57"/>
    </row>
    <row r="548" spans="1:4">
      <c r="A548" s="80"/>
      <c r="B548" s="69"/>
      <c r="C548" s="57" t="s">
        <v>790</v>
      </c>
      <c r="D548" s="57"/>
    </row>
    <row r="549" spans="1:4">
      <c r="A549" s="80"/>
      <c r="B549" s="69"/>
      <c r="C549" s="57" t="s">
        <v>791</v>
      </c>
      <c r="D549" s="57"/>
    </row>
    <row r="550" spans="1:4">
      <c r="A550" s="80"/>
      <c r="B550" s="69"/>
      <c r="C550" s="57" t="s">
        <v>792</v>
      </c>
      <c r="D550" s="57"/>
    </row>
    <row r="551" spans="1:4">
      <c r="A551" s="86"/>
      <c r="B551" s="59" t="s">
        <v>793</v>
      </c>
      <c r="C551" s="55" t="s">
        <v>343</v>
      </c>
      <c r="D551" s="55"/>
    </row>
    <row r="552" spans="1:4">
      <c r="A552" s="87"/>
      <c r="B552" s="118"/>
      <c r="C552" s="55" t="s">
        <v>143</v>
      </c>
      <c r="D552" s="55"/>
    </row>
    <row r="553" spans="1:4">
      <c r="A553" s="65"/>
      <c r="B553" s="68" t="s">
        <v>794</v>
      </c>
      <c r="C553" s="57" t="s">
        <v>795</v>
      </c>
      <c r="D553" s="57"/>
    </row>
    <row r="554" spans="1:4">
      <c r="A554" s="66"/>
      <c r="B554" s="66"/>
      <c r="C554" s="57" t="s">
        <v>796</v>
      </c>
      <c r="D554" s="57"/>
    </row>
    <row r="555" spans="1:4">
      <c r="A555" s="66"/>
      <c r="B555" s="66"/>
      <c r="C555" s="57" t="s">
        <v>797</v>
      </c>
      <c r="D555" s="57"/>
    </row>
    <row r="556" spans="1:4">
      <c r="A556" s="66"/>
      <c r="B556" s="66"/>
      <c r="C556" s="57" t="s">
        <v>798</v>
      </c>
      <c r="D556" s="57"/>
    </row>
    <row r="557" spans="1:4">
      <c r="A557" s="66"/>
      <c r="B557" s="66"/>
      <c r="C557" s="57" t="s">
        <v>799</v>
      </c>
      <c r="D557" s="57"/>
    </row>
    <row r="558" spans="1:4">
      <c r="A558" s="66"/>
      <c r="B558" s="66"/>
      <c r="C558" s="57" t="s">
        <v>800</v>
      </c>
      <c r="D558" s="57"/>
    </row>
    <row r="559" spans="1:4">
      <c r="A559" s="66"/>
      <c r="B559" s="66"/>
      <c r="C559" s="57" t="s">
        <v>801</v>
      </c>
      <c r="D559" s="57"/>
    </row>
    <row r="560" spans="1:4">
      <c r="A560" s="66"/>
      <c r="B560" s="66"/>
      <c r="C560" s="57" t="s">
        <v>802</v>
      </c>
      <c r="D560" s="57"/>
    </row>
    <row r="561" spans="1:4">
      <c r="A561" s="66"/>
      <c r="B561" s="66"/>
      <c r="C561" s="57" t="s">
        <v>803</v>
      </c>
      <c r="D561" s="57"/>
    </row>
    <row r="562" spans="1:4">
      <c r="A562" s="66"/>
      <c r="B562" s="66"/>
      <c r="C562" s="57" t="s">
        <v>804</v>
      </c>
      <c r="D562" s="57"/>
    </row>
    <row r="563" spans="1:4">
      <c r="A563" s="66"/>
      <c r="B563" s="66"/>
      <c r="C563" s="57" t="s">
        <v>805</v>
      </c>
      <c r="D563" s="57"/>
    </row>
    <row r="564" spans="1:4">
      <c r="A564" s="66"/>
      <c r="B564" s="66"/>
      <c r="C564" s="57" t="s">
        <v>806</v>
      </c>
      <c r="D564" s="57"/>
    </row>
    <row r="565" spans="1:4">
      <c r="A565" s="66"/>
      <c r="B565" s="66"/>
      <c r="C565" s="57" t="s">
        <v>807</v>
      </c>
      <c r="D565" s="57"/>
    </row>
    <row r="566" spans="1:4">
      <c r="A566" s="66"/>
      <c r="B566" s="66"/>
      <c r="C566" s="57" t="s">
        <v>808</v>
      </c>
      <c r="D566" s="57"/>
    </row>
    <row r="567" spans="1:4">
      <c r="A567" s="66"/>
      <c r="B567" s="66"/>
      <c r="C567" s="57" t="s">
        <v>809</v>
      </c>
      <c r="D567" s="57"/>
    </row>
    <row r="568" spans="1:4">
      <c r="A568" s="66"/>
      <c r="B568" s="66"/>
      <c r="C568" s="57" t="s">
        <v>810</v>
      </c>
      <c r="D568" s="57"/>
    </row>
    <row r="569" spans="1:4">
      <c r="A569" s="66"/>
      <c r="B569" s="66"/>
      <c r="C569" s="57" t="s">
        <v>811</v>
      </c>
      <c r="D569" s="57"/>
    </row>
    <row r="570" spans="1:4">
      <c r="A570" s="66"/>
      <c r="B570" s="66"/>
      <c r="C570" s="57" t="s">
        <v>812</v>
      </c>
      <c r="D570" s="57"/>
    </row>
    <row r="571" spans="1:4">
      <c r="A571" s="66"/>
      <c r="B571" s="66"/>
      <c r="C571" s="57" t="s">
        <v>813</v>
      </c>
      <c r="D571" s="57"/>
    </row>
    <row r="572" spans="1:4">
      <c r="A572" s="66"/>
      <c r="B572" s="66"/>
      <c r="C572" s="57" t="s">
        <v>814</v>
      </c>
      <c r="D572" s="57"/>
    </row>
    <row r="573" spans="1:4">
      <c r="A573" s="66"/>
      <c r="B573" s="66"/>
      <c r="C573" s="57" t="s">
        <v>815</v>
      </c>
      <c r="D573" s="57"/>
    </row>
    <row r="574" spans="1:4">
      <c r="A574" s="66"/>
      <c r="B574" s="66"/>
      <c r="C574" s="57" t="s">
        <v>816</v>
      </c>
      <c r="D574" s="57"/>
    </row>
    <row r="575" spans="1:4">
      <c r="A575" s="66"/>
      <c r="B575" s="66"/>
      <c r="C575" s="57" t="s">
        <v>817</v>
      </c>
      <c r="D575" s="57"/>
    </row>
    <row r="576" spans="1:4">
      <c r="A576" s="66"/>
      <c r="B576" s="66"/>
      <c r="C576" s="57" t="s">
        <v>818</v>
      </c>
      <c r="D576" s="57"/>
    </row>
    <row r="577" spans="1:5">
      <c r="A577" s="66"/>
      <c r="B577" s="66"/>
      <c r="C577" s="57" t="s">
        <v>819</v>
      </c>
      <c r="D577" s="57"/>
    </row>
    <row r="578" spans="1:5">
      <c r="A578" s="66"/>
      <c r="B578" s="66"/>
      <c r="C578" s="57" t="s">
        <v>820</v>
      </c>
      <c r="D578" s="57"/>
    </row>
    <row r="579" spans="1:5">
      <c r="A579" s="66"/>
      <c r="B579" s="66"/>
      <c r="C579" s="57" t="s">
        <v>821</v>
      </c>
      <c r="D579" s="57"/>
    </row>
    <row r="580" spans="1:5">
      <c r="A580" s="66"/>
      <c r="B580" s="66"/>
      <c r="C580" s="57" t="s">
        <v>822</v>
      </c>
      <c r="D580" s="57"/>
      <c r="E580" t="s">
        <v>220</v>
      </c>
    </row>
    <row r="581" spans="1:5">
      <c r="A581" s="66"/>
      <c r="B581" s="66"/>
      <c r="C581" s="57" t="s">
        <v>823</v>
      </c>
      <c r="D581" s="57"/>
      <c r="E581" t="s">
        <v>220</v>
      </c>
    </row>
    <row r="582" spans="1:5">
      <c r="A582" s="66"/>
      <c r="B582" s="66"/>
      <c r="C582" s="57" t="s">
        <v>824</v>
      </c>
      <c r="D582" s="57"/>
    </row>
    <row r="583" spans="1:5">
      <c r="A583" s="66"/>
      <c r="B583" s="66"/>
      <c r="C583" s="57" t="s">
        <v>825</v>
      </c>
      <c r="D583" s="57"/>
    </row>
    <row r="584" spans="1:5">
      <c r="A584" s="66"/>
      <c r="B584" s="66"/>
      <c r="C584" s="57" t="s">
        <v>826</v>
      </c>
      <c r="D584" s="57"/>
    </row>
    <row r="585" spans="1:5">
      <c r="A585" s="66"/>
      <c r="B585" s="66"/>
      <c r="C585" s="57" t="s">
        <v>827</v>
      </c>
      <c r="D585" s="57"/>
    </row>
    <row r="586" spans="1:5">
      <c r="A586" s="66"/>
      <c r="B586" s="66"/>
      <c r="C586" s="57" t="s">
        <v>828</v>
      </c>
      <c r="D586" s="57"/>
    </row>
    <row r="587" spans="1:5">
      <c r="A587" s="66"/>
      <c r="B587" s="66"/>
      <c r="C587" s="57" t="s">
        <v>829</v>
      </c>
      <c r="D587" s="57"/>
    </row>
    <row r="588" spans="1:5">
      <c r="A588" s="66"/>
      <c r="B588" s="66"/>
      <c r="C588" s="57" t="s">
        <v>830</v>
      </c>
      <c r="D588" s="57"/>
    </row>
    <row r="589" spans="1:5">
      <c r="A589" s="66"/>
      <c r="B589" s="66"/>
      <c r="C589" s="57" t="s">
        <v>831</v>
      </c>
      <c r="D589" s="57"/>
    </row>
    <row r="590" spans="1:5">
      <c r="A590" s="66"/>
      <c r="B590" s="66"/>
      <c r="C590" s="57" t="s">
        <v>832</v>
      </c>
      <c r="D590" s="57"/>
    </row>
    <row r="591" spans="1:5">
      <c r="A591" s="67"/>
      <c r="B591" s="67"/>
      <c r="C591" s="57" t="s">
        <v>833</v>
      </c>
      <c r="D591" s="57"/>
    </row>
    <row r="592" spans="1:5">
      <c r="A592" s="64"/>
      <c r="B592" s="119" t="s">
        <v>131</v>
      </c>
      <c r="C592" s="55" t="s">
        <v>834</v>
      </c>
      <c r="D592" s="55"/>
    </row>
    <row r="593" spans="1:4">
      <c r="A593" s="64"/>
      <c r="B593" s="119"/>
      <c r="C593" s="55" t="s">
        <v>835</v>
      </c>
      <c r="D593" s="55"/>
    </row>
    <row r="594" spans="1:4">
      <c r="A594" s="64"/>
      <c r="B594" s="119"/>
      <c r="C594" s="55" t="s">
        <v>107</v>
      </c>
      <c r="D594" s="55"/>
    </row>
    <row r="595" spans="1:4">
      <c r="A595" s="68"/>
      <c r="B595" s="74" t="s">
        <v>836</v>
      </c>
      <c r="C595" s="57" t="s">
        <v>343</v>
      </c>
      <c r="D595" s="57"/>
    </row>
    <row r="596" spans="1:4">
      <c r="A596" s="120"/>
      <c r="B596" s="122"/>
      <c r="C596" s="121" t="s">
        <v>143</v>
      </c>
      <c r="D596" s="57"/>
    </row>
    <row r="597" spans="1:4">
      <c r="A597" s="115"/>
      <c r="B597" s="115" t="s">
        <v>837</v>
      </c>
      <c r="C597" s="55" t="s">
        <v>838</v>
      </c>
      <c r="D597" s="55"/>
    </row>
    <row r="598" spans="1:4">
      <c r="A598" s="64"/>
      <c r="B598" s="64"/>
      <c r="C598" s="55" t="s">
        <v>839</v>
      </c>
      <c r="D598" s="55"/>
    </row>
    <row r="599" spans="1:4">
      <c r="A599" s="64"/>
      <c r="B599" s="64"/>
      <c r="C599" s="55" t="s">
        <v>840</v>
      </c>
      <c r="D599" s="55"/>
    </row>
    <row r="600" spans="1:4">
      <c r="A600" s="64"/>
      <c r="B600" s="64"/>
      <c r="C600" s="55" t="s">
        <v>841</v>
      </c>
      <c r="D600" s="55"/>
    </row>
    <row r="601" spans="1:4">
      <c r="A601" s="64"/>
      <c r="B601" s="64"/>
      <c r="C601" s="55" t="s">
        <v>842</v>
      </c>
      <c r="D601" s="55"/>
    </row>
    <row r="602" spans="1:4">
      <c r="A602" s="64"/>
      <c r="B602" s="64"/>
      <c r="C602" s="55" t="s">
        <v>843</v>
      </c>
      <c r="D602" s="55"/>
    </row>
    <row r="603" spans="1:4">
      <c r="A603" s="64"/>
      <c r="B603" s="64"/>
      <c r="C603" s="55" t="s">
        <v>844</v>
      </c>
      <c r="D603" s="55"/>
    </row>
    <row r="604" spans="1:4">
      <c r="A604" s="64"/>
      <c r="B604" s="64"/>
      <c r="C604" s="55" t="s">
        <v>845</v>
      </c>
      <c r="D604" s="55"/>
    </row>
    <row r="605" spans="1:4">
      <c r="A605" s="64"/>
      <c r="B605" s="64"/>
      <c r="C605" s="55" t="s">
        <v>846</v>
      </c>
      <c r="D605" s="55"/>
    </row>
    <row r="606" spans="1:4">
      <c r="A606" s="64"/>
      <c r="B606" s="64"/>
      <c r="C606" s="55" t="s">
        <v>847</v>
      </c>
      <c r="D606" s="55"/>
    </row>
    <row r="607" spans="1:4">
      <c r="A607" s="64"/>
      <c r="B607" s="64"/>
      <c r="C607" s="55" t="s">
        <v>848</v>
      </c>
      <c r="D607" s="55"/>
    </row>
    <row r="608" spans="1:4">
      <c r="A608" s="64"/>
      <c r="B608" s="64"/>
      <c r="C608" s="55" t="s">
        <v>849</v>
      </c>
      <c r="D608" s="55"/>
    </row>
    <row r="609" spans="1:5">
      <c r="A609" s="64"/>
      <c r="B609" s="64"/>
      <c r="C609" s="55" t="s">
        <v>850</v>
      </c>
      <c r="D609" s="55"/>
    </row>
    <row r="610" spans="1:5">
      <c r="A610" s="64"/>
      <c r="B610" s="64"/>
      <c r="C610" s="55" t="s">
        <v>851</v>
      </c>
      <c r="D610" s="55"/>
    </row>
    <row r="611" spans="1:5">
      <c r="A611" s="64"/>
      <c r="B611" s="64"/>
      <c r="C611" s="55" t="s">
        <v>852</v>
      </c>
      <c r="D611" s="55"/>
    </row>
    <row r="612" spans="1:5">
      <c r="A612" s="64"/>
      <c r="B612" s="64"/>
      <c r="C612" s="55" t="s">
        <v>853</v>
      </c>
      <c r="D612" s="55"/>
    </row>
    <row r="613" spans="1:5">
      <c r="A613" s="64"/>
      <c r="B613" s="64"/>
      <c r="C613" s="55" t="s">
        <v>854</v>
      </c>
      <c r="D613" s="55"/>
    </row>
    <row r="614" spans="1:5">
      <c r="A614" s="64"/>
      <c r="B614" s="64"/>
      <c r="C614" s="55" t="s">
        <v>855</v>
      </c>
      <c r="D614" s="55"/>
    </row>
    <row r="615" spans="1:5">
      <c r="A615" s="64"/>
      <c r="B615" s="64"/>
      <c r="C615" s="55" t="s">
        <v>856</v>
      </c>
      <c r="D615" s="55"/>
    </row>
    <row r="616" spans="1:5">
      <c r="A616" s="64"/>
      <c r="B616" s="64"/>
      <c r="C616" s="55" t="s">
        <v>857</v>
      </c>
      <c r="D616" s="55"/>
    </row>
    <row r="617" spans="1:5">
      <c r="A617" s="64"/>
      <c r="B617" s="64"/>
      <c r="C617" s="55" t="s">
        <v>858</v>
      </c>
      <c r="D617" s="55"/>
    </row>
    <row r="618" spans="1:5">
      <c r="A618" s="64"/>
      <c r="B618" s="64"/>
      <c r="C618" s="55" t="s">
        <v>859</v>
      </c>
      <c r="D618" s="55"/>
    </row>
    <row r="619" spans="1:5">
      <c r="A619" s="64"/>
      <c r="B619" s="64"/>
      <c r="C619" s="55" t="s">
        <v>860</v>
      </c>
      <c r="D619" s="55"/>
    </row>
    <row r="620" spans="1:5">
      <c r="A620" s="64"/>
      <c r="B620" s="64"/>
      <c r="C620" s="55" t="s">
        <v>573</v>
      </c>
      <c r="D620" s="55"/>
    </row>
    <row r="621" spans="1:5">
      <c r="A621" s="64"/>
      <c r="B621" s="64"/>
      <c r="C621" s="55" t="s">
        <v>861</v>
      </c>
      <c r="D621" s="55"/>
      <c r="E621" t="s">
        <v>220</v>
      </c>
    </row>
    <row r="622" spans="1:5">
      <c r="A622" s="68"/>
      <c r="B622" s="68" t="s">
        <v>163</v>
      </c>
      <c r="C622" s="57" t="s">
        <v>862</v>
      </c>
      <c r="D622" s="57"/>
    </row>
    <row r="623" spans="1:5">
      <c r="A623" s="69"/>
      <c r="B623" s="69"/>
      <c r="C623" s="57" t="s">
        <v>863</v>
      </c>
      <c r="D623" s="57"/>
    </row>
    <row r="624" spans="1:5">
      <c r="A624" s="69"/>
      <c r="B624" s="69"/>
      <c r="C624" s="57" t="s">
        <v>864</v>
      </c>
      <c r="D624" s="57"/>
    </row>
    <row r="625" spans="1:5">
      <c r="A625" s="69"/>
      <c r="B625" s="69"/>
      <c r="C625" s="57" t="s">
        <v>865</v>
      </c>
      <c r="D625" s="57"/>
    </row>
    <row r="626" spans="1:5">
      <c r="A626" s="69"/>
      <c r="B626" s="69"/>
      <c r="C626" s="57" t="s">
        <v>866</v>
      </c>
      <c r="D626" s="57"/>
      <c r="E626" t="s">
        <v>220</v>
      </c>
    </row>
    <row r="627" spans="1:5">
      <c r="A627" s="69"/>
      <c r="B627" s="69"/>
      <c r="C627" s="57" t="s">
        <v>867</v>
      </c>
      <c r="D627" s="57"/>
    </row>
    <row r="628" spans="1:5">
      <c r="A628" s="69"/>
      <c r="B628" s="69"/>
      <c r="C628" s="57" t="s">
        <v>868</v>
      </c>
      <c r="D628" s="57"/>
    </row>
    <row r="629" spans="1:5">
      <c r="A629" s="69"/>
      <c r="B629" s="69"/>
      <c r="C629" s="57" t="s">
        <v>465</v>
      </c>
      <c r="D629" s="57"/>
    </row>
    <row r="630" spans="1:5">
      <c r="A630" s="69"/>
      <c r="B630" s="69"/>
      <c r="C630" s="57" t="s">
        <v>869</v>
      </c>
      <c r="D630" s="57"/>
    </row>
    <row r="631" spans="1:5">
      <c r="A631" s="69"/>
      <c r="B631" s="69"/>
      <c r="C631" s="57" t="s">
        <v>870</v>
      </c>
      <c r="D631" s="57"/>
    </row>
    <row r="632" spans="1:5">
      <c r="A632" s="69"/>
      <c r="B632" s="69"/>
      <c r="C632" s="57" t="s">
        <v>871</v>
      </c>
      <c r="D632" s="57"/>
    </row>
    <row r="633" spans="1:5">
      <c r="A633" s="70"/>
      <c r="B633" s="70"/>
      <c r="C633" s="57" t="s">
        <v>107</v>
      </c>
      <c r="D633" s="57"/>
    </row>
    <row r="634" spans="1:5">
      <c r="A634" s="64"/>
      <c r="B634" s="119" t="s">
        <v>164</v>
      </c>
      <c r="C634" s="55" t="s">
        <v>872</v>
      </c>
      <c r="D634" s="55" t="s">
        <v>873</v>
      </c>
    </row>
    <row r="635" spans="1:5">
      <c r="A635" s="64"/>
      <c r="B635" s="119"/>
      <c r="C635" s="55" t="s">
        <v>874</v>
      </c>
      <c r="D635" s="55" t="s">
        <v>875</v>
      </c>
    </row>
    <row r="636" spans="1:5">
      <c r="A636" s="64"/>
      <c r="B636" s="119"/>
      <c r="C636" s="55" t="s">
        <v>876</v>
      </c>
      <c r="D636" s="55" t="s">
        <v>877</v>
      </c>
    </row>
    <row r="637" spans="1:5">
      <c r="A637" s="64"/>
      <c r="B637" s="119"/>
      <c r="C637" s="55" t="s">
        <v>878</v>
      </c>
      <c r="D637" s="55" t="s">
        <v>879</v>
      </c>
    </row>
    <row r="638" spans="1:5">
      <c r="A638" s="64"/>
      <c r="B638" s="119"/>
      <c r="C638" s="55" t="s">
        <v>880</v>
      </c>
      <c r="D638" s="55" t="s">
        <v>881</v>
      </c>
    </row>
    <row r="639" spans="1:5">
      <c r="A639" s="64"/>
      <c r="B639" s="119"/>
      <c r="C639" s="55" t="s">
        <v>882</v>
      </c>
      <c r="D639" s="55" t="s">
        <v>883</v>
      </c>
    </row>
    <row r="640" spans="1:5">
      <c r="A640" s="64"/>
      <c r="B640" s="119"/>
      <c r="C640" s="55" t="s">
        <v>884</v>
      </c>
      <c r="D640" s="55" t="s">
        <v>885</v>
      </c>
    </row>
    <row r="641" spans="1:4">
      <c r="A641" s="64"/>
      <c r="B641" s="119"/>
      <c r="C641" s="55" t="s">
        <v>886</v>
      </c>
      <c r="D641" s="55" t="s">
        <v>886</v>
      </c>
    </row>
    <row r="642" spans="1:4">
      <c r="A642" s="64"/>
      <c r="B642" s="119"/>
      <c r="C642" s="55" t="s">
        <v>107</v>
      </c>
      <c r="D642" s="55"/>
    </row>
    <row r="643" spans="1:4">
      <c r="A643" s="71"/>
      <c r="B643" s="71" t="s">
        <v>887</v>
      </c>
      <c r="C643" s="57" t="s">
        <v>888</v>
      </c>
      <c r="D643" s="57" t="s">
        <v>889</v>
      </c>
    </row>
    <row r="644" spans="1:4">
      <c r="A644" s="72"/>
      <c r="B644" s="72"/>
      <c r="C644" s="57" t="s">
        <v>890</v>
      </c>
      <c r="D644" s="57" t="s">
        <v>891</v>
      </c>
    </row>
    <row r="645" spans="1:4">
      <c r="A645" s="72"/>
      <c r="B645" s="72"/>
      <c r="C645" s="57" t="s">
        <v>892</v>
      </c>
      <c r="D645" s="57" t="s">
        <v>893</v>
      </c>
    </row>
    <row r="646" spans="1:4">
      <c r="A646" s="72"/>
      <c r="B646" s="72"/>
      <c r="C646" s="57" t="s">
        <v>894</v>
      </c>
      <c r="D646" s="57" t="s">
        <v>895</v>
      </c>
    </row>
    <row r="647" spans="1:4">
      <c r="A647" s="72"/>
      <c r="B647" s="72"/>
      <c r="C647" s="57" t="s">
        <v>896</v>
      </c>
      <c r="D647" s="57"/>
    </row>
    <row r="648" spans="1:4">
      <c r="A648" s="73"/>
      <c r="B648" s="73"/>
      <c r="C648" s="57" t="s">
        <v>107</v>
      </c>
      <c r="D648" s="57"/>
    </row>
    <row r="649" spans="1:4">
      <c r="A649" s="64"/>
      <c r="B649" s="119" t="s">
        <v>155</v>
      </c>
      <c r="C649" s="55" t="s">
        <v>897</v>
      </c>
      <c r="D649" s="55"/>
    </row>
    <row r="650" spans="1:4">
      <c r="A650" s="64"/>
      <c r="B650" s="119"/>
      <c r="C650" s="55" t="s">
        <v>898</v>
      </c>
      <c r="D650" s="55"/>
    </row>
    <row r="651" spans="1:4">
      <c r="A651" s="64"/>
      <c r="B651" s="119"/>
      <c r="C651" s="55" t="s">
        <v>899</v>
      </c>
      <c r="D651" s="55"/>
    </row>
    <row r="652" spans="1:4">
      <c r="A652" s="64"/>
      <c r="B652" s="119"/>
      <c r="C652" s="55" t="s">
        <v>900</v>
      </c>
      <c r="D652" s="55"/>
    </row>
    <row r="653" spans="1:4">
      <c r="A653" s="64"/>
      <c r="B653" s="119"/>
      <c r="C653" s="55" t="s">
        <v>107</v>
      </c>
      <c r="D653" s="55"/>
    </row>
    <row r="654" spans="1:4">
      <c r="A654" s="71"/>
      <c r="B654" s="71" t="s">
        <v>156</v>
      </c>
      <c r="C654" s="57" t="s">
        <v>901</v>
      </c>
      <c r="D654" s="57"/>
    </row>
    <row r="655" spans="1:4">
      <c r="A655" s="72"/>
      <c r="B655" s="72"/>
      <c r="C655" s="57" t="s">
        <v>902</v>
      </c>
      <c r="D655" s="57"/>
    </row>
    <row r="656" spans="1:4">
      <c r="A656" s="64"/>
      <c r="B656" s="119" t="s">
        <v>22</v>
      </c>
      <c r="C656" s="55" t="s">
        <v>37</v>
      </c>
      <c r="D656" s="55"/>
    </row>
    <row r="657" spans="1:6">
      <c r="A657" s="64"/>
      <c r="B657" s="119"/>
      <c r="C657" s="55" t="s">
        <v>903</v>
      </c>
      <c r="D657" s="55"/>
    </row>
    <row r="658" spans="1:6">
      <c r="A658" s="71"/>
      <c r="B658" s="71" t="s">
        <v>904</v>
      </c>
      <c r="C658" s="57" t="s">
        <v>905</v>
      </c>
      <c r="D658" s="57"/>
    </row>
    <row r="659" spans="1:6">
      <c r="A659" s="72"/>
      <c r="B659" s="72"/>
      <c r="C659" s="57" t="s">
        <v>906</v>
      </c>
      <c r="D659" s="57"/>
    </row>
    <row r="660" spans="1:6">
      <c r="A660" s="72"/>
      <c r="B660" s="72"/>
      <c r="C660" s="57" t="s">
        <v>907</v>
      </c>
      <c r="D660" s="57"/>
    </row>
    <row r="661" spans="1:6">
      <c r="A661" s="72"/>
      <c r="B661" s="72"/>
      <c r="C661" s="57" t="s">
        <v>908</v>
      </c>
      <c r="D661" s="57"/>
    </row>
    <row r="662" spans="1:6">
      <c r="A662" s="72"/>
      <c r="B662" s="72"/>
      <c r="C662" s="57" t="s">
        <v>909</v>
      </c>
      <c r="D662" s="57"/>
    </row>
    <row r="663" spans="1:6">
      <c r="A663" s="72"/>
      <c r="B663" s="72"/>
      <c r="C663" s="57" t="s">
        <v>910</v>
      </c>
      <c r="D663" s="57"/>
    </row>
    <row r="664" spans="1:6">
      <c r="A664" s="72"/>
      <c r="B664" s="72"/>
      <c r="C664" s="57" t="s">
        <v>107</v>
      </c>
      <c r="D664" s="57"/>
    </row>
    <row r="665" spans="1:6">
      <c r="A665" s="73"/>
      <c r="B665" s="73"/>
      <c r="C665" s="57" t="s">
        <v>911</v>
      </c>
      <c r="D665" s="57"/>
    </row>
    <row r="666" spans="1:6">
      <c r="A666" s="64"/>
      <c r="B666" s="119" t="s">
        <v>912</v>
      </c>
      <c r="C666" s="55" t="s">
        <v>913</v>
      </c>
      <c r="D666" s="55"/>
    </row>
    <row r="667" spans="1:6">
      <c r="A667" s="64"/>
      <c r="B667" s="119"/>
      <c r="C667" s="55" t="s">
        <v>914</v>
      </c>
      <c r="D667" s="55"/>
      <c r="F667" s="8"/>
    </row>
    <row r="668" spans="1:6">
      <c r="A668" s="71"/>
      <c r="B668" s="71" t="s">
        <v>915</v>
      </c>
      <c r="C668" s="57" t="s">
        <v>916</v>
      </c>
      <c r="D668" s="57"/>
    </row>
    <row r="669" spans="1:6">
      <c r="A669" s="72"/>
      <c r="B669" s="72"/>
      <c r="C669" s="57" t="s">
        <v>917</v>
      </c>
      <c r="D669" s="57"/>
    </row>
    <row r="670" spans="1:6">
      <c r="A670" s="72"/>
      <c r="B670" s="72"/>
      <c r="C670" s="57" t="s">
        <v>918</v>
      </c>
      <c r="D670" s="57"/>
    </row>
    <row r="671" spans="1:6">
      <c r="A671" s="72"/>
      <c r="B671" s="72"/>
      <c r="C671" s="57" t="s">
        <v>919</v>
      </c>
      <c r="D671" s="57"/>
    </row>
    <row r="672" spans="1:6">
      <c r="A672" s="72"/>
      <c r="B672" s="72"/>
      <c r="C672" s="57" t="s">
        <v>920</v>
      </c>
      <c r="D672" s="57"/>
    </row>
    <row r="673" spans="1:4">
      <c r="A673" s="72"/>
      <c r="B673" s="72"/>
      <c r="C673" s="57" t="s">
        <v>921</v>
      </c>
      <c r="D673" s="57"/>
    </row>
    <row r="674" spans="1:4">
      <c r="A674" s="72"/>
      <c r="B674" s="72"/>
      <c r="C674" s="57" t="s">
        <v>922</v>
      </c>
      <c r="D674" s="57"/>
    </row>
    <row r="675" spans="1:4">
      <c r="A675" s="72"/>
      <c r="B675" s="72"/>
      <c r="C675" s="57" t="s">
        <v>923</v>
      </c>
      <c r="D675" s="57"/>
    </row>
    <row r="676" spans="1:4">
      <c r="A676" s="72"/>
      <c r="B676" s="72"/>
      <c r="C676" s="57" t="s">
        <v>924</v>
      </c>
      <c r="D676" s="57"/>
    </row>
    <row r="677" spans="1:4">
      <c r="A677" s="72"/>
      <c r="B677" s="72"/>
      <c r="C677" s="57" t="s">
        <v>925</v>
      </c>
      <c r="D677" s="57"/>
    </row>
    <row r="678" spans="1:4">
      <c r="A678" s="72"/>
      <c r="B678" s="72"/>
      <c r="C678" s="57" t="s">
        <v>573</v>
      </c>
      <c r="D678" s="57"/>
    </row>
    <row r="679" spans="1:4">
      <c r="A679" s="73"/>
      <c r="B679" s="73"/>
      <c r="C679" s="57" t="s">
        <v>911</v>
      </c>
      <c r="D679" s="57"/>
    </row>
    <row r="680" spans="1:4">
      <c r="A680" s="93"/>
      <c r="B680" s="93" t="s">
        <v>926</v>
      </c>
      <c r="C680" s="55" t="s">
        <v>905</v>
      </c>
      <c r="D680" s="55"/>
    </row>
    <row r="681" spans="1:4">
      <c r="A681" s="95"/>
      <c r="B681" s="95"/>
      <c r="C681" s="55" t="s">
        <v>906</v>
      </c>
      <c r="D681" s="55"/>
    </row>
    <row r="682" spans="1:4">
      <c r="A682" s="95"/>
      <c r="B682" s="95"/>
      <c r="C682" s="55" t="s">
        <v>907</v>
      </c>
      <c r="D682" s="55"/>
    </row>
    <row r="683" spans="1:4">
      <c r="A683" s="95"/>
      <c r="B683" s="95"/>
      <c r="C683" s="55" t="s">
        <v>908</v>
      </c>
      <c r="D683" s="55"/>
    </row>
    <row r="684" spans="1:4">
      <c r="A684" s="95"/>
      <c r="B684" s="95"/>
      <c r="C684" s="55" t="s">
        <v>909</v>
      </c>
      <c r="D684" s="55"/>
    </row>
    <row r="685" spans="1:4">
      <c r="A685" s="95"/>
      <c r="B685" s="95"/>
      <c r="C685" s="55" t="s">
        <v>910</v>
      </c>
      <c r="D685" s="55"/>
    </row>
    <row r="686" spans="1:4">
      <c r="A686" s="95"/>
      <c r="B686" s="95"/>
      <c r="C686" s="55" t="s">
        <v>107</v>
      </c>
      <c r="D686" s="55"/>
    </row>
    <row r="687" spans="1:4">
      <c r="A687" s="95"/>
      <c r="B687" s="95"/>
      <c r="C687" s="55" t="s">
        <v>911</v>
      </c>
      <c r="D687" s="55"/>
    </row>
    <row r="688" spans="1:4">
      <c r="A688" s="71"/>
      <c r="B688" s="68" t="s">
        <v>927</v>
      </c>
      <c r="C688" s="57" t="s">
        <v>928</v>
      </c>
      <c r="D688" s="57"/>
    </row>
    <row r="689" spans="1:4">
      <c r="A689" s="72"/>
      <c r="B689" s="70"/>
      <c r="C689" s="57" t="s">
        <v>929</v>
      </c>
      <c r="D689" s="57"/>
    </row>
    <row r="690" spans="1:4">
      <c r="A690" s="93"/>
      <c r="B690" s="93" t="s">
        <v>930</v>
      </c>
      <c r="C690" s="55" t="s">
        <v>931</v>
      </c>
      <c r="D690" s="55"/>
    </row>
    <row r="691" spans="1:4">
      <c r="A691" s="95"/>
      <c r="B691" s="95"/>
      <c r="C691" s="55" t="s">
        <v>932</v>
      </c>
      <c r="D691" s="55"/>
    </row>
    <row r="692" spans="1:4">
      <c r="A692" s="71"/>
      <c r="B692" s="71" t="s">
        <v>933</v>
      </c>
      <c r="C692" s="57" t="s">
        <v>934</v>
      </c>
      <c r="D692" s="57"/>
    </row>
    <row r="693" spans="1:4">
      <c r="A693" s="72"/>
      <c r="B693" s="72"/>
      <c r="C693" s="57" t="s">
        <v>750</v>
      </c>
      <c r="D693" s="57"/>
    </row>
    <row r="694" spans="1:4">
      <c r="A694" s="72"/>
      <c r="B694" s="72"/>
      <c r="C694" s="57" t="s">
        <v>935</v>
      </c>
      <c r="D694" s="57"/>
    </row>
    <row r="695" spans="1:4">
      <c r="A695" s="72"/>
      <c r="B695" s="72"/>
      <c r="C695" s="57" t="s">
        <v>936</v>
      </c>
      <c r="D695" s="57"/>
    </row>
    <row r="696" spans="1:4">
      <c r="A696" s="72"/>
      <c r="B696" s="72"/>
      <c r="C696" s="57" t="s">
        <v>937</v>
      </c>
      <c r="D696" s="57"/>
    </row>
    <row r="697" spans="1:4">
      <c r="A697" s="72"/>
      <c r="B697" s="72"/>
      <c r="C697" s="57" t="s">
        <v>154</v>
      </c>
      <c r="D697" s="57"/>
    </row>
    <row r="698" spans="1:4">
      <c r="A698" s="72"/>
      <c r="B698" s="72"/>
      <c r="C698" s="57" t="s">
        <v>938</v>
      </c>
      <c r="D698" s="57"/>
    </row>
    <row r="699" spans="1:4">
      <c r="A699" s="72"/>
      <c r="B699" s="72"/>
      <c r="C699" s="57" t="s">
        <v>939</v>
      </c>
      <c r="D699" s="57"/>
    </row>
    <row r="700" spans="1:4">
      <c r="A700" s="72"/>
      <c r="B700" s="72"/>
      <c r="C700" s="57" t="s">
        <v>107</v>
      </c>
      <c r="D700" s="57"/>
    </row>
    <row r="701" spans="1:4">
      <c r="A701" s="93"/>
      <c r="B701" s="93" t="s">
        <v>940</v>
      </c>
      <c r="C701" s="55" t="s">
        <v>439</v>
      </c>
      <c r="D701" s="55"/>
    </row>
    <row r="702" spans="1:4">
      <c r="A702" s="95"/>
      <c r="B702" s="95"/>
      <c r="C702" s="55" t="s">
        <v>440</v>
      </c>
      <c r="D702" s="55"/>
    </row>
    <row r="703" spans="1:4">
      <c r="A703" s="95"/>
      <c r="B703" s="95"/>
      <c r="C703" s="55" t="s">
        <v>441</v>
      </c>
      <c r="D703" s="55"/>
    </row>
    <row r="704" spans="1:4">
      <c r="A704" s="95"/>
      <c r="B704" s="95"/>
      <c r="C704" s="55" t="s">
        <v>442</v>
      </c>
      <c r="D704" s="55"/>
    </row>
    <row r="705" spans="1:5">
      <c r="A705" s="95"/>
      <c r="B705" s="95"/>
      <c r="C705" s="55" t="s">
        <v>443</v>
      </c>
      <c r="D705" s="55"/>
    </row>
    <row r="706" spans="1:5">
      <c r="A706" s="95"/>
      <c r="B706" s="95"/>
      <c r="C706" s="55" t="s">
        <v>444</v>
      </c>
      <c r="D706" s="55"/>
    </row>
    <row r="707" spans="1:5">
      <c r="A707" s="95"/>
      <c r="B707" s="95"/>
      <c r="C707" s="55" t="s">
        <v>446</v>
      </c>
      <c r="D707" s="55"/>
    </row>
    <row r="708" spans="1:5">
      <c r="A708" s="95"/>
      <c r="B708" s="95"/>
      <c r="C708" s="55" t="s">
        <v>447</v>
      </c>
      <c r="D708" s="55"/>
    </row>
    <row r="709" spans="1:5">
      <c r="A709" s="95"/>
      <c r="B709" s="95"/>
      <c r="C709" s="55" t="s">
        <v>448</v>
      </c>
      <c r="D709" s="55"/>
    </row>
    <row r="710" spans="1:5">
      <c r="A710" s="95"/>
      <c r="B710" s="95"/>
      <c r="C710" s="55" t="s">
        <v>449</v>
      </c>
      <c r="D710" s="55"/>
    </row>
    <row r="711" spans="1:5">
      <c r="A711" s="95"/>
      <c r="B711" s="95"/>
      <c r="C711" s="55" t="s">
        <v>450</v>
      </c>
      <c r="D711" s="55"/>
    </row>
    <row r="712" spans="1:5">
      <c r="A712" s="95"/>
      <c r="B712" s="95"/>
      <c r="C712" s="55" t="s">
        <v>451</v>
      </c>
      <c r="D712" s="55"/>
    </row>
    <row r="713" spans="1:5">
      <c r="A713" s="95"/>
      <c r="B713" s="95"/>
      <c r="C713" s="55" t="s">
        <v>452</v>
      </c>
      <c r="D713" s="55"/>
    </row>
    <row r="714" spans="1:5">
      <c r="A714" s="95"/>
      <c r="B714" s="95"/>
      <c r="C714" s="55" t="s">
        <v>453</v>
      </c>
      <c r="D714" s="55"/>
    </row>
    <row r="715" spans="1:5">
      <c r="A715" s="95"/>
      <c r="B715" s="95"/>
      <c r="C715" s="55" t="s">
        <v>454</v>
      </c>
      <c r="D715" s="55"/>
    </row>
    <row r="716" spans="1:5">
      <c r="A716" s="95"/>
      <c r="B716" s="95"/>
      <c r="C716" s="55" t="s">
        <v>455</v>
      </c>
      <c r="D716" s="55" t="s">
        <v>456</v>
      </c>
      <c r="E716" t="s">
        <v>220</v>
      </c>
    </row>
    <row r="717" spans="1:5">
      <c r="A717" s="95"/>
      <c r="B717" s="95"/>
      <c r="C717" s="55" t="s">
        <v>457</v>
      </c>
      <c r="D717" s="55"/>
    </row>
    <row r="718" spans="1:5">
      <c r="A718" s="95"/>
      <c r="B718" s="95"/>
      <c r="C718" s="55" t="s">
        <v>458</v>
      </c>
      <c r="D718" s="55"/>
    </row>
    <row r="719" spans="1:5">
      <c r="A719" s="95"/>
      <c r="B719" s="95"/>
      <c r="C719" s="55" t="s">
        <v>459</v>
      </c>
      <c r="D719" s="55"/>
    </row>
    <row r="720" spans="1:5">
      <c r="A720" s="95"/>
      <c r="B720" s="95"/>
      <c r="C720" s="55" t="s">
        <v>460</v>
      </c>
      <c r="D720" s="55"/>
    </row>
    <row r="721" spans="1:4">
      <c r="A721" s="95"/>
      <c r="B721" s="95"/>
      <c r="C721" s="55" t="s">
        <v>461</v>
      </c>
      <c r="D721" s="55"/>
    </row>
    <row r="722" spans="1:4">
      <c r="A722" s="95"/>
      <c r="B722" s="95"/>
      <c r="C722" s="55" t="s">
        <v>462</v>
      </c>
      <c r="D722" s="55"/>
    </row>
    <row r="723" spans="1:4">
      <c r="A723" s="95"/>
      <c r="B723" s="95"/>
      <c r="C723" s="55" t="s">
        <v>463</v>
      </c>
      <c r="D723" s="55"/>
    </row>
    <row r="724" spans="1:4">
      <c r="A724" s="95"/>
      <c r="B724" s="95"/>
      <c r="C724" s="55" t="s">
        <v>464</v>
      </c>
      <c r="D724" s="55"/>
    </row>
    <row r="725" spans="1:4">
      <c r="A725" s="95"/>
      <c r="B725" s="95"/>
      <c r="C725" s="55" t="s">
        <v>465</v>
      </c>
      <c r="D725" s="55"/>
    </row>
    <row r="726" spans="1:4">
      <c r="A726" s="95"/>
      <c r="B726" s="95"/>
      <c r="C726" s="55" t="s">
        <v>466</v>
      </c>
      <c r="D726" s="55"/>
    </row>
    <row r="727" spans="1:4">
      <c r="A727" s="95"/>
      <c r="B727" s="95"/>
      <c r="C727" s="55" t="s">
        <v>467</v>
      </c>
      <c r="D727" s="55"/>
    </row>
    <row r="728" spans="1:4">
      <c r="A728" s="95"/>
      <c r="B728" s="95"/>
      <c r="C728" s="55" t="s">
        <v>468</v>
      </c>
      <c r="D728" s="55"/>
    </row>
    <row r="729" spans="1:4">
      <c r="A729" s="95"/>
      <c r="B729" s="95"/>
      <c r="C729" s="55" t="s">
        <v>469</v>
      </c>
      <c r="D729" s="55"/>
    </row>
    <row r="730" spans="1:4">
      <c r="A730" s="95"/>
      <c r="B730" s="95"/>
      <c r="C730" s="55" t="s">
        <v>470</v>
      </c>
      <c r="D730" s="55"/>
    </row>
    <row r="731" spans="1:4">
      <c r="A731" s="95"/>
      <c r="B731" s="95"/>
      <c r="C731" s="55" t="s">
        <v>471</v>
      </c>
      <c r="D731" s="55"/>
    </row>
    <row r="732" spans="1:4">
      <c r="A732" s="95"/>
      <c r="B732" s="95"/>
      <c r="C732" s="55" t="s">
        <v>472</v>
      </c>
      <c r="D732" s="55"/>
    </row>
    <row r="733" spans="1:4">
      <c r="A733" s="95"/>
      <c r="B733" s="95"/>
      <c r="C733" s="55" t="s">
        <v>473</v>
      </c>
      <c r="D733" s="55"/>
    </row>
    <row r="734" spans="1:4">
      <c r="A734" s="95"/>
      <c r="B734" s="95"/>
      <c r="C734" s="55" t="s">
        <v>474</v>
      </c>
      <c r="D734" s="55"/>
    </row>
    <row r="735" spans="1:4">
      <c r="A735" s="95"/>
      <c r="B735" s="95"/>
      <c r="C735" s="55" t="s">
        <v>475</v>
      </c>
      <c r="D735" s="55"/>
    </row>
    <row r="736" spans="1:4">
      <c r="A736" s="95"/>
      <c r="B736" s="95"/>
      <c r="C736" s="55" t="s">
        <v>476</v>
      </c>
      <c r="D736" s="55"/>
    </row>
    <row r="737" spans="1:4">
      <c r="A737" s="95"/>
      <c r="B737" s="95"/>
      <c r="C737" s="55" t="s">
        <v>477</v>
      </c>
      <c r="D737" s="55"/>
    </row>
    <row r="738" spans="1:4">
      <c r="A738" s="95"/>
      <c r="B738" s="95"/>
      <c r="C738" s="55" t="s">
        <v>478</v>
      </c>
      <c r="D738" s="55"/>
    </row>
    <row r="739" spans="1:4">
      <c r="A739" s="95"/>
      <c r="B739" s="95"/>
      <c r="C739" s="55" t="s">
        <v>479</v>
      </c>
      <c r="D739" s="55"/>
    </row>
    <row r="740" spans="1:4">
      <c r="A740" s="95"/>
      <c r="B740" s="95"/>
      <c r="C740" s="55" t="s">
        <v>480</v>
      </c>
      <c r="D740" s="55"/>
    </row>
    <row r="741" spans="1:4">
      <c r="A741" s="95"/>
      <c r="B741" s="95"/>
      <c r="C741" s="55" t="s">
        <v>481</v>
      </c>
      <c r="D741" s="55"/>
    </row>
    <row r="742" spans="1:4">
      <c r="A742" s="95"/>
      <c r="B742" s="95"/>
      <c r="C742" s="55" t="s">
        <v>482</v>
      </c>
      <c r="D742" s="55"/>
    </row>
    <row r="743" spans="1:4">
      <c r="A743" s="95"/>
      <c r="B743" s="95"/>
      <c r="C743" s="55" t="s">
        <v>483</v>
      </c>
      <c r="D743" s="55"/>
    </row>
    <row r="744" spans="1:4">
      <c r="A744" s="95"/>
      <c r="B744" s="95"/>
      <c r="C744" s="55" t="s">
        <v>484</v>
      </c>
      <c r="D744" s="55"/>
    </row>
    <row r="745" spans="1:4">
      <c r="A745" s="95"/>
      <c r="B745" s="95"/>
      <c r="C745" s="55" t="s">
        <v>485</v>
      </c>
      <c r="D745" s="55"/>
    </row>
    <row r="746" spans="1:4">
      <c r="A746" s="95"/>
      <c r="B746" s="95"/>
      <c r="C746" s="55" t="s">
        <v>486</v>
      </c>
      <c r="D746" s="55"/>
    </row>
    <row r="747" spans="1:4">
      <c r="A747" s="95"/>
      <c r="B747" s="95"/>
      <c r="C747" s="55" t="s">
        <v>487</v>
      </c>
      <c r="D747" s="55"/>
    </row>
    <row r="748" spans="1:4">
      <c r="A748" s="95"/>
      <c r="B748" s="95"/>
      <c r="C748" s="55" t="s">
        <v>488</v>
      </c>
      <c r="D748" s="55"/>
    </row>
    <row r="749" spans="1:4">
      <c r="A749" s="95"/>
      <c r="B749" s="95"/>
      <c r="C749" s="55" t="s">
        <v>489</v>
      </c>
      <c r="D749" s="55"/>
    </row>
    <row r="750" spans="1:4">
      <c r="A750" s="95"/>
      <c r="B750" s="95"/>
      <c r="C750" s="55" t="s">
        <v>31</v>
      </c>
      <c r="D750" s="55"/>
    </row>
    <row r="751" spans="1:4">
      <c r="A751" s="95"/>
      <c r="B751" s="95"/>
      <c r="C751" s="55" t="s">
        <v>213</v>
      </c>
      <c r="D751" s="55"/>
    </row>
    <row r="752" spans="1:4">
      <c r="A752" s="95"/>
      <c r="B752" s="95"/>
      <c r="C752" s="55" t="s">
        <v>214</v>
      </c>
      <c r="D752" s="55"/>
    </row>
    <row r="753" spans="1:4">
      <c r="A753" s="95"/>
      <c r="B753" s="95"/>
      <c r="C753" s="55" t="s">
        <v>215</v>
      </c>
      <c r="D753" s="55"/>
    </row>
    <row r="754" spans="1:4">
      <c r="A754" s="95"/>
      <c r="B754" s="95"/>
      <c r="C754" s="55" t="s">
        <v>216</v>
      </c>
      <c r="D754" s="55"/>
    </row>
    <row r="755" spans="1:4">
      <c r="A755" s="95"/>
      <c r="B755" s="95"/>
      <c r="C755" s="55" t="s">
        <v>217</v>
      </c>
      <c r="D755" s="55"/>
    </row>
    <row r="756" spans="1:4">
      <c r="A756" s="95"/>
      <c r="B756" s="95"/>
      <c r="C756" s="55" t="s">
        <v>218</v>
      </c>
      <c r="D756" s="55"/>
    </row>
    <row r="757" spans="1:4">
      <c r="A757" s="95"/>
      <c r="B757" s="95"/>
      <c r="C757" s="55" t="s">
        <v>219</v>
      </c>
      <c r="D757" s="55"/>
    </row>
    <row r="758" spans="1:4">
      <c r="A758" s="95"/>
      <c r="B758" s="95"/>
      <c r="C758" s="55" t="s">
        <v>221</v>
      </c>
      <c r="D758" s="55"/>
    </row>
    <row r="759" spans="1:4">
      <c r="A759" s="95"/>
      <c r="B759" s="95"/>
      <c r="C759" s="55" t="s">
        <v>222</v>
      </c>
      <c r="D759" s="55"/>
    </row>
    <row r="760" spans="1:4">
      <c r="A760" s="95"/>
      <c r="B760" s="95"/>
      <c r="C760" s="55" t="s">
        <v>223</v>
      </c>
      <c r="D760" s="55"/>
    </row>
    <row r="761" spans="1:4">
      <c r="A761" s="95"/>
      <c r="B761" s="95"/>
      <c r="C761" s="55" t="s">
        <v>224</v>
      </c>
      <c r="D761" s="55"/>
    </row>
    <row r="762" spans="1:4">
      <c r="A762" s="95"/>
      <c r="B762" s="95"/>
      <c r="C762" s="55" t="s">
        <v>225</v>
      </c>
      <c r="D762" s="55"/>
    </row>
    <row r="763" spans="1:4">
      <c r="A763" s="95"/>
      <c r="B763" s="95"/>
      <c r="C763" s="55" t="s">
        <v>226</v>
      </c>
      <c r="D763" s="55"/>
    </row>
    <row r="764" spans="1:4">
      <c r="A764" s="95"/>
      <c r="B764" s="95"/>
      <c r="C764" s="55" t="s">
        <v>227</v>
      </c>
      <c r="D764" s="55"/>
    </row>
    <row r="765" spans="1:4">
      <c r="A765" s="95"/>
      <c r="B765" s="95"/>
      <c r="C765" s="55" t="s">
        <v>228</v>
      </c>
      <c r="D765" s="55"/>
    </row>
    <row r="766" spans="1:4">
      <c r="A766" s="95"/>
      <c r="B766" s="95"/>
      <c r="C766" s="55" t="s">
        <v>229</v>
      </c>
      <c r="D766" s="55"/>
    </row>
    <row r="767" spans="1:4">
      <c r="A767" s="95"/>
      <c r="B767" s="95"/>
      <c r="C767" s="55" t="s">
        <v>106</v>
      </c>
      <c r="D767" s="55"/>
    </row>
    <row r="768" spans="1:4">
      <c r="A768" s="95"/>
      <c r="B768" s="95"/>
      <c r="C768" s="55" t="s">
        <v>230</v>
      </c>
      <c r="D768" s="55"/>
    </row>
    <row r="769" spans="1:5">
      <c r="A769" s="95"/>
      <c r="B769" s="95"/>
      <c r="C769" s="55" t="s">
        <v>231</v>
      </c>
      <c r="D769" s="55"/>
    </row>
    <row r="770" spans="1:5">
      <c r="A770" s="95"/>
      <c r="B770" s="95"/>
      <c r="C770" s="55" t="s">
        <v>232</v>
      </c>
      <c r="D770" s="55"/>
    </row>
    <row r="771" spans="1:5">
      <c r="A771" s="95"/>
      <c r="B771" s="95"/>
      <c r="C771" s="55" t="s">
        <v>233</v>
      </c>
      <c r="D771" s="55"/>
    </row>
    <row r="772" spans="1:5">
      <c r="A772" s="95"/>
      <c r="B772" s="95"/>
      <c r="C772" s="55" t="s">
        <v>234</v>
      </c>
      <c r="D772" s="55"/>
    </row>
    <row r="773" spans="1:5">
      <c r="A773" s="95"/>
      <c r="B773" s="95"/>
      <c r="C773" s="55" t="s">
        <v>235</v>
      </c>
      <c r="D773" s="55"/>
    </row>
    <row r="774" spans="1:5">
      <c r="A774" s="95"/>
      <c r="B774" s="95"/>
      <c r="C774" s="55" t="s">
        <v>236</v>
      </c>
      <c r="D774" s="55"/>
    </row>
    <row r="775" spans="1:5">
      <c r="A775" s="95"/>
      <c r="B775" s="95"/>
      <c r="C775" s="55" t="s">
        <v>237</v>
      </c>
      <c r="D775" s="55"/>
    </row>
    <row r="776" spans="1:5">
      <c r="A776" s="95"/>
      <c r="B776" s="95"/>
      <c r="C776" s="55" t="s">
        <v>238</v>
      </c>
      <c r="D776" s="55"/>
    </row>
    <row r="777" spans="1:5">
      <c r="A777" s="95"/>
      <c r="B777" s="95"/>
      <c r="C777" s="55" t="s">
        <v>239</v>
      </c>
      <c r="D777" s="55"/>
    </row>
    <row r="778" spans="1:5">
      <c r="A778" s="95"/>
      <c r="B778" s="95"/>
      <c r="C778" s="55" t="s">
        <v>240</v>
      </c>
      <c r="D778" s="55"/>
    </row>
    <row r="779" spans="1:5">
      <c r="A779" s="95"/>
      <c r="B779" s="95"/>
      <c r="C779" s="55" t="s">
        <v>241</v>
      </c>
      <c r="D779" s="55"/>
    </row>
    <row r="780" spans="1:5">
      <c r="A780" s="95"/>
      <c r="B780" s="95"/>
      <c r="C780" s="55" t="s">
        <v>242</v>
      </c>
      <c r="D780" s="55"/>
    </row>
    <row r="781" spans="1:5">
      <c r="A781" s="95"/>
      <c r="B781" s="95"/>
      <c r="C781" s="55" t="s">
        <v>243</v>
      </c>
      <c r="D781" s="55"/>
    </row>
    <row r="782" spans="1:5">
      <c r="A782" s="95"/>
      <c r="B782" s="95"/>
      <c r="C782" s="55" t="s">
        <v>244</v>
      </c>
      <c r="D782" s="55"/>
      <c r="E782" t="s">
        <v>220</v>
      </c>
    </row>
    <row r="783" spans="1:5">
      <c r="A783" s="95"/>
      <c r="B783" s="95"/>
      <c r="C783" s="55" t="s">
        <v>245</v>
      </c>
      <c r="D783" s="55"/>
      <c r="E783" t="s">
        <v>220</v>
      </c>
    </row>
    <row r="784" spans="1:5">
      <c r="A784" s="95"/>
      <c r="B784" s="95"/>
      <c r="C784" s="55" t="s">
        <v>248</v>
      </c>
      <c r="D784" s="55"/>
      <c r="E784" t="s">
        <v>220</v>
      </c>
    </row>
    <row r="785" spans="1:5">
      <c r="A785" s="95"/>
      <c r="B785" s="95"/>
      <c r="C785" s="55" t="s">
        <v>249</v>
      </c>
      <c r="D785" s="55"/>
    </row>
    <row r="786" spans="1:5">
      <c r="A786" s="95"/>
      <c r="B786" s="95"/>
      <c r="C786" s="55" t="s">
        <v>250</v>
      </c>
      <c r="D786" s="55"/>
    </row>
    <row r="787" spans="1:5">
      <c r="A787" s="95"/>
      <c r="B787" s="95"/>
      <c r="C787" s="55" t="s">
        <v>251</v>
      </c>
      <c r="D787" s="55"/>
    </row>
    <row r="788" spans="1:5">
      <c r="A788" s="95"/>
      <c r="B788" s="95"/>
      <c r="C788" s="55" t="s">
        <v>252</v>
      </c>
      <c r="D788" s="55"/>
    </row>
    <row r="789" spans="1:5">
      <c r="A789" s="95"/>
      <c r="B789" s="95"/>
      <c r="C789" s="55" t="s">
        <v>253</v>
      </c>
      <c r="D789" s="55"/>
    </row>
    <row r="790" spans="1:5">
      <c r="A790" s="95"/>
      <c r="B790" s="95"/>
      <c r="C790" s="55" t="s">
        <v>254</v>
      </c>
      <c r="D790" s="55"/>
      <c r="E790" t="s">
        <v>220</v>
      </c>
    </row>
    <row r="791" spans="1:5">
      <c r="A791" s="95"/>
      <c r="B791" s="95"/>
      <c r="C791" s="55" t="s">
        <v>255</v>
      </c>
      <c r="D791" s="55"/>
    </row>
    <row r="792" spans="1:5">
      <c r="A792" s="95"/>
      <c r="B792" s="95"/>
      <c r="C792" s="55" t="s">
        <v>256</v>
      </c>
      <c r="D792" s="55"/>
    </row>
    <row r="793" spans="1:5">
      <c r="A793" s="95"/>
      <c r="B793" s="95"/>
      <c r="C793" s="55" t="s">
        <v>257</v>
      </c>
      <c r="D793" s="55"/>
    </row>
    <row r="794" spans="1:5">
      <c r="A794" s="95"/>
      <c r="B794" s="95"/>
      <c r="C794" s="55" t="s">
        <v>941</v>
      </c>
      <c r="D794" s="55"/>
    </row>
    <row r="795" spans="1:5">
      <c r="A795" s="95"/>
      <c r="B795" s="95"/>
      <c r="C795" s="55" t="s">
        <v>258</v>
      </c>
      <c r="D795" s="55"/>
    </row>
    <row r="796" spans="1:5">
      <c r="A796" s="95"/>
      <c r="B796" s="95"/>
      <c r="C796" s="55" t="s">
        <v>259</v>
      </c>
      <c r="D796" s="55"/>
    </row>
    <row r="797" spans="1:5">
      <c r="A797" s="95"/>
      <c r="B797" s="95"/>
      <c r="C797" s="55" t="s">
        <v>260</v>
      </c>
      <c r="D797" s="55"/>
    </row>
    <row r="798" spans="1:5">
      <c r="A798" s="95"/>
      <c r="B798" s="95"/>
      <c r="C798" s="55" t="s">
        <v>261</v>
      </c>
      <c r="D798" s="55"/>
    </row>
    <row r="799" spans="1:5">
      <c r="A799" s="95"/>
      <c r="B799" s="95"/>
      <c r="C799" s="55" t="s">
        <v>262</v>
      </c>
      <c r="D799" s="55"/>
    </row>
    <row r="800" spans="1:5">
      <c r="A800" s="95"/>
      <c r="B800" s="95"/>
      <c r="C800" s="55" t="s">
        <v>263</v>
      </c>
      <c r="D800" s="55"/>
    </row>
    <row r="801" spans="1:5">
      <c r="A801" s="95"/>
      <c r="B801" s="95"/>
      <c r="C801" s="55" t="s">
        <v>264</v>
      </c>
      <c r="D801" s="55"/>
    </row>
    <row r="802" spans="1:5">
      <c r="A802" s="95"/>
      <c r="B802" s="95"/>
      <c r="C802" s="55" t="s">
        <v>265</v>
      </c>
      <c r="D802" s="55"/>
    </row>
    <row r="803" spans="1:5">
      <c r="A803" s="95"/>
      <c r="B803" s="95"/>
      <c r="C803" s="55" t="s">
        <v>266</v>
      </c>
      <c r="D803" s="55"/>
    </row>
    <row r="804" spans="1:5">
      <c r="A804" s="95"/>
      <c r="B804" s="95"/>
      <c r="C804" s="55" t="s">
        <v>267</v>
      </c>
      <c r="D804" s="55"/>
    </row>
    <row r="805" spans="1:5">
      <c r="A805" s="95"/>
      <c r="B805" s="95"/>
      <c r="C805" s="55" t="s">
        <v>268</v>
      </c>
      <c r="D805" s="55"/>
    </row>
    <row r="806" spans="1:5">
      <c r="A806" s="95"/>
      <c r="B806" s="95"/>
      <c r="C806" s="55" t="s">
        <v>269</v>
      </c>
      <c r="D806" s="55"/>
    </row>
    <row r="807" spans="1:5">
      <c r="A807" s="95"/>
      <c r="B807" s="95"/>
      <c r="C807" s="55" t="s">
        <v>270</v>
      </c>
      <c r="D807" s="55"/>
    </row>
    <row r="808" spans="1:5">
      <c r="A808" s="95"/>
      <c r="B808" s="95"/>
      <c r="C808" s="55" t="s">
        <v>272</v>
      </c>
      <c r="D808" s="55"/>
    </row>
    <row r="809" spans="1:5">
      <c r="A809" s="95"/>
      <c r="B809" s="95"/>
      <c r="C809" s="55" t="s">
        <v>271</v>
      </c>
      <c r="D809" s="55"/>
      <c r="E809" t="s">
        <v>220</v>
      </c>
    </row>
    <row r="810" spans="1:5">
      <c r="A810" s="95"/>
      <c r="B810" s="95"/>
      <c r="C810" s="55" t="s">
        <v>273</v>
      </c>
      <c r="D810" s="55"/>
    </row>
    <row r="811" spans="1:5">
      <c r="A811" s="95"/>
      <c r="B811" s="95"/>
      <c r="C811" s="55" t="s">
        <v>274</v>
      </c>
      <c r="D811" s="55"/>
    </row>
    <row r="812" spans="1:5">
      <c r="A812" s="95"/>
      <c r="B812" s="95"/>
      <c r="C812" s="55" t="s">
        <v>275</v>
      </c>
      <c r="D812" s="55"/>
    </row>
    <row r="813" spans="1:5">
      <c r="A813" s="95"/>
      <c r="B813" s="95"/>
      <c r="C813" s="55" t="s">
        <v>276</v>
      </c>
      <c r="D813" s="55"/>
    </row>
    <row r="814" spans="1:5">
      <c r="A814" s="95"/>
      <c r="B814" s="95"/>
      <c r="C814" s="55" t="s">
        <v>277</v>
      </c>
      <c r="D814" s="55"/>
    </row>
    <row r="815" spans="1:5">
      <c r="A815" s="95"/>
      <c r="B815" s="95"/>
      <c r="C815" s="55" t="s">
        <v>278</v>
      </c>
      <c r="D815" s="55"/>
    </row>
    <row r="816" spans="1:5">
      <c r="A816" s="95"/>
      <c r="B816" s="95"/>
      <c r="C816" s="55" t="s">
        <v>279</v>
      </c>
      <c r="D816" s="55"/>
    </row>
    <row r="817" spans="1:4">
      <c r="A817" s="95"/>
      <c r="B817" s="95"/>
      <c r="C817" s="55" t="s">
        <v>280</v>
      </c>
      <c r="D817" s="55"/>
    </row>
    <row r="818" spans="1:4">
      <c r="A818" s="95"/>
      <c r="B818" s="95"/>
      <c r="C818" s="55" t="s">
        <v>281</v>
      </c>
      <c r="D818" s="55"/>
    </row>
    <row r="819" spans="1:4">
      <c r="A819" s="95"/>
      <c r="B819" s="95"/>
      <c r="C819" s="55" t="s">
        <v>282</v>
      </c>
      <c r="D819" s="55"/>
    </row>
    <row r="820" spans="1:4">
      <c r="A820" s="95"/>
      <c r="B820" s="95"/>
      <c r="C820" s="55" t="s">
        <v>283</v>
      </c>
      <c r="D820" s="55"/>
    </row>
    <row r="821" spans="1:4">
      <c r="A821" s="95"/>
      <c r="B821" s="95"/>
      <c r="C821" s="55" t="s">
        <v>284</v>
      </c>
      <c r="D821" s="55"/>
    </row>
    <row r="822" spans="1:4">
      <c r="A822" s="95"/>
      <c r="B822" s="95"/>
      <c r="C822" s="55" t="s">
        <v>285</v>
      </c>
      <c r="D822" s="55"/>
    </row>
    <row r="823" spans="1:4">
      <c r="A823" s="95"/>
      <c r="B823" s="95"/>
      <c r="C823" s="55" t="s">
        <v>286</v>
      </c>
      <c r="D823" s="55"/>
    </row>
    <row r="824" spans="1:4">
      <c r="A824" s="95"/>
      <c r="B824" s="95"/>
      <c r="C824" s="55" t="s">
        <v>287</v>
      </c>
      <c r="D824" s="55"/>
    </row>
    <row r="825" spans="1:4">
      <c r="A825" s="95"/>
      <c r="B825" s="95"/>
      <c r="C825" s="55" t="s">
        <v>288</v>
      </c>
      <c r="D825" s="55"/>
    </row>
    <row r="826" spans="1:4">
      <c r="A826" s="95"/>
      <c r="B826" s="95"/>
      <c r="C826" s="55" t="s">
        <v>289</v>
      </c>
      <c r="D826" s="55"/>
    </row>
    <row r="827" spans="1:4">
      <c r="A827" s="95"/>
      <c r="B827" s="95"/>
      <c r="C827" s="55" t="s">
        <v>290</v>
      </c>
      <c r="D827" s="55"/>
    </row>
    <row r="828" spans="1:4">
      <c r="A828" s="95"/>
      <c r="B828" s="95"/>
      <c r="C828" s="55" t="s">
        <v>291</v>
      </c>
      <c r="D828" s="55"/>
    </row>
    <row r="829" spans="1:4">
      <c r="A829" s="95"/>
      <c r="B829" s="95"/>
      <c r="C829" s="55" t="s">
        <v>292</v>
      </c>
      <c r="D829" s="55"/>
    </row>
    <row r="830" spans="1:4">
      <c r="A830" s="95"/>
      <c r="B830" s="95"/>
      <c r="C830" s="55" t="s">
        <v>293</v>
      </c>
      <c r="D830" s="55"/>
    </row>
    <row r="831" spans="1:4">
      <c r="A831" s="95"/>
      <c r="B831" s="95"/>
      <c r="C831" s="55" t="s">
        <v>942</v>
      </c>
      <c r="D831" s="127" t="s">
        <v>943</v>
      </c>
    </row>
    <row r="832" spans="1:4">
      <c r="A832" s="95"/>
      <c r="B832" s="95"/>
      <c r="C832" s="55" t="s">
        <v>944</v>
      </c>
      <c r="D832" s="127" t="s">
        <v>305</v>
      </c>
    </row>
    <row r="833" spans="1:4">
      <c r="A833" s="95"/>
      <c r="B833" s="95"/>
      <c r="C833" s="55" t="s">
        <v>945</v>
      </c>
      <c r="D833" s="127" t="s">
        <v>305</v>
      </c>
    </row>
    <row r="834" spans="1:4" ht="15">
      <c r="A834" s="95"/>
      <c r="B834" s="95"/>
      <c r="C834" s="55" t="s">
        <v>946</v>
      </c>
      <c r="D834" s="125"/>
    </row>
    <row r="835" spans="1:4">
      <c r="A835" s="95"/>
      <c r="B835" s="95"/>
      <c r="C835" s="55" t="s">
        <v>301</v>
      </c>
      <c r="D835" s="55"/>
    </row>
    <row r="836" spans="1:4">
      <c r="A836" s="95"/>
      <c r="B836" s="95"/>
      <c r="C836" s="55" t="s">
        <v>296</v>
      </c>
      <c r="D836" s="55"/>
    </row>
    <row r="837" spans="1:4">
      <c r="A837" s="95"/>
      <c r="B837" s="95"/>
      <c r="C837" s="55" t="s">
        <v>297</v>
      </c>
      <c r="D837" s="55"/>
    </row>
    <row r="838" spans="1:4">
      <c r="A838" s="95"/>
      <c r="B838" s="95"/>
      <c r="C838" s="55" t="s">
        <v>294</v>
      </c>
      <c r="D838" s="55"/>
    </row>
    <row r="839" spans="1:4">
      <c r="A839" s="95"/>
      <c r="B839" s="95"/>
      <c r="C839" s="55" t="s">
        <v>298</v>
      </c>
      <c r="D839" s="55"/>
    </row>
    <row r="840" spans="1:4">
      <c r="A840" s="95"/>
      <c r="B840" s="95"/>
      <c r="C840" s="55" t="s">
        <v>295</v>
      </c>
      <c r="D840" s="55"/>
    </row>
    <row r="841" spans="1:4">
      <c r="A841" s="95"/>
      <c r="B841" s="95"/>
      <c r="C841" s="55" t="s">
        <v>299</v>
      </c>
      <c r="D841" s="55"/>
    </row>
    <row r="842" spans="1:4">
      <c r="A842" s="95"/>
      <c r="B842" s="95"/>
      <c r="C842" s="55" t="s">
        <v>947</v>
      </c>
      <c r="D842" s="55"/>
    </row>
    <row r="843" spans="1:4">
      <c r="A843" s="95"/>
      <c r="B843" s="95"/>
      <c r="C843" s="55" t="s">
        <v>948</v>
      </c>
      <c r="D843" s="55"/>
    </row>
    <row r="844" spans="1:4">
      <c r="A844" s="95"/>
      <c r="B844" s="95"/>
      <c r="C844" s="55" t="s">
        <v>949</v>
      </c>
      <c r="D844" s="55"/>
    </row>
    <row r="845" spans="1:4">
      <c r="A845" s="95"/>
      <c r="B845" s="95"/>
      <c r="C845" s="55" t="s">
        <v>950</v>
      </c>
      <c r="D845" s="55"/>
    </row>
    <row r="846" spans="1:4">
      <c r="A846" s="95"/>
      <c r="B846" s="95"/>
      <c r="C846" s="55" t="s">
        <v>951</v>
      </c>
      <c r="D846" s="55"/>
    </row>
    <row r="847" spans="1:4">
      <c r="A847" s="95"/>
      <c r="B847" s="95"/>
      <c r="C847" s="55" t="s">
        <v>952</v>
      </c>
      <c r="D847" s="55"/>
    </row>
    <row r="848" spans="1:4">
      <c r="A848" s="95"/>
      <c r="B848" s="95"/>
      <c r="C848" s="55" t="s">
        <v>953</v>
      </c>
      <c r="D848" s="55"/>
    </row>
    <row r="849" spans="1:4">
      <c r="A849" s="95"/>
      <c r="B849" s="95"/>
      <c r="C849" s="55" t="s">
        <v>954</v>
      </c>
      <c r="D849" s="55"/>
    </row>
    <row r="850" spans="1:4">
      <c r="A850" s="95"/>
      <c r="B850" s="95"/>
      <c r="C850" s="55" t="s">
        <v>107</v>
      </c>
      <c r="D850" s="55"/>
    </row>
    <row r="851" spans="1:4">
      <c r="A851" s="68" t="s">
        <v>955</v>
      </c>
      <c r="B851" s="68"/>
      <c r="C851" s="57" t="s">
        <v>343</v>
      </c>
      <c r="D851" s="57"/>
    </row>
    <row r="852" spans="1:4">
      <c r="A852" s="69"/>
      <c r="B852" s="69"/>
      <c r="C852" s="57" t="s">
        <v>143</v>
      </c>
      <c r="D852" s="57"/>
    </row>
    <row r="853" spans="1:4">
      <c r="A853" s="95" t="s">
        <v>956</v>
      </c>
      <c r="B853" s="95" t="s">
        <v>5</v>
      </c>
      <c r="C853" s="55" t="s">
        <v>957</v>
      </c>
      <c r="D853" s="55"/>
    </row>
    <row r="854" spans="1:4">
      <c r="A854" s="95"/>
      <c r="B854" s="95"/>
      <c r="C854" s="55" t="s">
        <v>958</v>
      </c>
      <c r="D854" s="55"/>
    </row>
    <row r="855" spans="1:4">
      <c r="A855" s="95"/>
      <c r="B855" s="95"/>
      <c r="C855" s="55" t="s">
        <v>959</v>
      </c>
      <c r="D855" s="55"/>
    </row>
    <row r="856" spans="1:4">
      <c r="A856" s="95"/>
      <c r="B856" s="95"/>
      <c r="C856" s="55" t="s">
        <v>960</v>
      </c>
      <c r="D856" s="55"/>
    </row>
    <row r="857" spans="1:4">
      <c r="A857" s="95"/>
      <c r="B857" s="95"/>
      <c r="C857" s="55" t="s">
        <v>961</v>
      </c>
      <c r="D857" s="55"/>
    </row>
    <row r="858" spans="1:4">
      <c r="A858" s="95"/>
      <c r="B858" s="95"/>
      <c r="C858" s="55" t="s">
        <v>962</v>
      </c>
      <c r="D858" s="55"/>
    </row>
    <row r="859" spans="1:4">
      <c r="A859" s="95"/>
      <c r="B859" s="95"/>
      <c r="C859" s="55" t="s">
        <v>963</v>
      </c>
      <c r="D859" s="55"/>
    </row>
    <row r="860" spans="1:4">
      <c r="A860" s="95"/>
      <c r="B860" s="95"/>
      <c r="C860" s="55" t="s">
        <v>964</v>
      </c>
      <c r="D860" s="55"/>
    </row>
    <row r="861" spans="1:4">
      <c r="A861" s="95"/>
      <c r="B861" s="95"/>
      <c r="C861" s="55" t="s">
        <v>965</v>
      </c>
      <c r="D861" s="55"/>
    </row>
    <row r="862" spans="1:4">
      <c r="A862" s="68" t="s">
        <v>966</v>
      </c>
      <c r="B862" s="68" t="s">
        <v>5</v>
      </c>
      <c r="C862" s="57" t="s">
        <v>47</v>
      </c>
      <c r="D862" s="57"/>
    </row>
    <row r="863" spans="1:4">
      <c r="A863" s="69"/>
      <c r="B863" s="69"/>
      <c r="C863" s="57" t="s">
        <v>967</v>
      </c>
      <c r="D863" s="57"/>
    </row>
    <row r="864" spans="1:4">
      <c r="A864" s="69"/>
      <c r="B864" s="69"/>
      <c r="C864" s="57" t="s">
        <v>64</v>
      </c>
      <c r="D864" s="57"/>
    </row>
    <row r="865" spans="1:4">
      <c r="A865" s="69"/>
      <c r="B865" s="69"/>
      <c r="C865" s="57" t="s">
        <v>81</v>
      </c>
      <c r="D865" s="57"/>
    </row>
    <row r="866" spans="1:4">
      <c r="A866" s="69"/>
      <c r="B866" s="69"/>
      <c r="C866" s="57" t="s">
        <v>104</v>
      </c>
      <c r="D866" s="57"/>
    </row>
    <row r="867" spans="1:4">
      <c r="A867" s="69"/>
      <c r="B867" s="69"/>
      <c r="C867" s="57" t="s">
        <v>968</v>
      </c>
      <c r="D867" s="57"/>
    </row>
    <row r="868" spans="1:4">
      <c r="A868" s="69"/>
      <c r="B868" s="69"/>
      <c r="C868" s="57" t="s">
        <v>30</v>
      </c>
      <c r="D868" s="57"/>
    </row>
    <row r="869" spans="1:4">
      <c r="A869" s="69"/>
      <c r="B869" s="69"/>
      <c r="C869" s="57" t="s">
        <v>969</v>
      </c>
      <c r="D869" s="57"/>
    </row>
    <row r="870" spans="1:4">
      <c r="A870" s="95" t="s">
        <v>970</v>
      </c>
      <c r="B870" s="95" t="s">
        <v>5</v>
      </c>
      <c r="C870" s="55" t="s">
        <v>47</v>
      </c>
      <c r="D870" s="55"/>
    </row>
    <row r="871" spans="1:4">
      <c r="A871" s="95"/>
      <c r="B871" s="95"/>
      <c r="C871" s="55" t="s">
        <v>64</v>
      </c>
      <c r="D871" s="55"/>
    </row>
    <row r="872" spans="1:4">
      <c r="A872" s="95"/>
      <c r="B872" s="95"/>
      <c r="C872" s="55" t="s">
        <v>104</v>
      </c>
      <c r="D872" s="55"/>
    </row>
    <row r="873" spans="1:4">
      <c r="A873" s="95"/>
      <c r="B873" s="95"/>
      <c r="C873" s="55" t="s">
        <v>107</v>
      </c>
      <c r="D873" s="55"/>
    </row>
    <row r="874" spans="1:4">
      <c r="A874" s="68" t="s">
        <v>971</v>
      </c>
      <c r="B874" s="68" t="s">
        <v>5</v>
      </c>
      <c r="C874" s="57" t="s">
        <v>972</v>
      </c>
      <c r="D874" s="57"/>
    </row>
    <row r="875" spans="1:4">
      <c r="A875" s="69"/>
      <c r="B875" s="69"/>
      <c r="C875" s="57" t="s">
        <v>760</v>
      </c>
      <c r="D875" s="57"/>
    </row>
    <row r="876" spans="1:4">
      <c r="A876" s="69"/>
      <c r="B876" s="69"/>
      <c r="C876" s="57" t="s">
        <v>761</v>
      </c>
      <c r="D876" s="57"/>
    </row>
    <row r="877" spans="1:4">
      <c r="A877" s="69"/>
      <c r="B877" s="69"/>
      <c r="C877" s="57" t="s">
        <v>762</v>
      </c>
      <c r="D877" s="57"/>
    </row>
    <row r="878" spans="1:4">
      <c r="A878" s="69"/>
      <c r="B878" s="69"/>
      <c r="C878" s="57" t="s">
        <v>973</v>
      </c>
      <c r="D878" s="57"/>
    </row>
    <row r="879" spans="1:4">
      <c r="A879" s="69"/>
      <c r="B879" s="69"/>
      <c r="C879" s="57" t="s">
        <v>974</v>
      </c>
      <c r="D879" s="57"/>
    </row>
    <row r="880" spans="1:4">
      <c r="A880" s="69"/>
      <c r="B880" s="69"/>
      <c r="C880" s="57" t="s">
        <v>975</v>
      </c>
      <c r="D880" s="57"/>
    </row>
    <row r="881" spans="1:5">
      <c r="A881" s="69"/>
      <c r="B881" s="69"/>
      <c r="C881" s="57" t="s">
        <v>976</v>
      </c>
      <c r="D881" s="57"/>
    </row>
    <row r="882" spans="1:5">
      <c r="A882" s="69"/>
      <c r="B882" s="69"/>
      <c r="C882" s="57" t="s">
        <v>977</v>
      </c>
      <c r="D882" s="57" t="s">
        <v>977</v>
      </c>
      <c r="E882" t="s">
        <v>220</v>
      </c>
    </row>
    <row r="883" spans="1:5">
      <c r="A883" s="70"/>
      <c r="B883" s="70"/>
      <c r="C883" s="57" t="s">
        <v>107</v>
      </c>
      <c r="D883" s="57"/>
    </row>
    <row r="884" spans="1:5">
      <c r="A884" s="84" t="s">
        <v>978</v>
      </c>
      <c r="B884" s="84" t="s">
        <v>5</v>
      </c>
      <c r="C884" s="55" t="s">
        <v>937</v>
      </c>
      <c r="D884" s="55"/>
    </row>
    <row r="885" spans="1:5">
      <c r="A885" s="85"/>
      <c r="B885" s="85"/>
      <c r="C885" s="55" t="s">
        <v>979</v>
      </c>
      <c r="D885" s="55"/>
    </row>
    <row r="886" spans="1:5">
      <c r="A886" s="85"/>
      <c r="B886" s="85"/>
      <c r="C886" s="55" t="s">
        <v>980</v>
      </c>
      <c r="D886" s="55"/>
    </row>
    <row r="887" spans="1:5">
      <c r="A887" s="85"/>
      <c r="B887" s="85"/>
      <c r="C887" s="55" t="s">
        <v>981</v>
      </c>
      <c r="D887" s="55"/>
    </row>
    <row r="888" spans="1:5">
      <c r="A888" s="85"/>
      <c r="B888" s="85"/>
      <c r="C888" s="55" t="s">
        <v>982</v>
      </c>
      <c r="D888" s="55"/>
    </row>
    <row r="889" spans="1:5">
      <c r="A889" s="85"/>
      <c r="B889" s="85"/>
      <c r="C889" s="55" t="s">
        <v>983</v>
      </c>
      <c r="D889" s="55" t="s">
        <v>984</v>
      </c>
    </row>
    <row r="890" spans="1:5">
      <c r="A890" s="85"/>
      <c r="B890" s="85"/>
      <c r="C890" s="55" t="s">
        <v>985</v>
      </c>
      <c r="D890" s="55"/>
    </row>
    <row r="891" spans="1:5">
      <c r="A891" s="68" t="s">
        <v>476</v>
      </c>
      <c r="B891" s="68" t="s">
        <v>5</v>
      </c>
      <c r="C891" s="57" t="s">
        <v>986</v>
      </c>
      <c r="D891" s="57"/>
    </row>
    <row r="892" spans="1:5">
      <c r="A892" s="69"/>
      <c r="B892" s="69"/>
      <c r="C892" s="57" t="s">
        <v>987</v>
      </c>
      <c r="D892" s="57"/>
    </row>
    <row r="893" spans="1:5">
      <c r="A893" s="69"/>
      <c r="B893" s="69"/>
      <c r="C893" s="57" t="s">
        <v>988</v>
      </c>
      <c r="D893" s="57"/>
    </row>
    <row r="894" spans="1:5">
      <c r="A894" s="69"/>
      <c r="B894" s="69"/>
      <c r="C894" s="57" t="s">
        <v>989</v>
      </c>
      <c r="D894" s="57"/>
    </row>
    <row r="895" spans="1:5">
      <c r="A895" s="69"/>
      <c r="B895" s="69"/>
      <c r="C895" s="57" t="s">
        <v>990</v>
      </c>
      <c r="D895" s="57"/>
    </row>
    <row r="896" spans="1:5">
      <c r="A896" s="69"/>
      <c r="B896" s="69"/>
      <c r="C896" s="57" t="s">
        <v>107</v>
      </c>
      <c r="D896" s="57"/>
    </row>
    <row r="897" spans="1:4">
      <c r="A897" s="84" t="s">
        <v>991</v>
      </c>
      <c r="B897" s="84" t="s">
        <v>5</v>
      </c>
      <c r="C897" s="55" t="s">
        <v>992</v>
      </c>
      <c r="D897" s="55"/>
    </row>
    <row r="898" spans="1:4">
      <c r="A898" s="85"/>
      <c r="B898" s="85"/>
      <c r="C898" s="55" t="s">
        <v>993</v>
      </c>
      <c r="D898" s="55"/>
    </row>
    <row r="899" spans="1:4">
      <c r="A899" s="85"/>
      <c r="B899" s="85"/>
      <c r="C899" s="55" t="s">
        <v>937</v>
      </c>
      <c r="D899" s="55"/>
    </row>
    <row r="900" spans="1:4">
      <c r="A900" s="85"/>
      <c r="B900" s="85"/>
      <c r="C900" s="55" t="s">
        <v>107</v>
      </c>
      <c r="D900" s="55"/>
    </row>
    <row r="901" spans="1:4">
      <c r="A901" s="68" t="s">
        <v>994</v>
      </c>
      <c r="B901" s="68" t="s">
        <v>5</v>
      </c>
      <c r="C901" s="57" t="s">
        <v>995</v>
      </c>
      <c r="D901" s="57"/>
    </row>
    <row r="902" spans="1:4">
      <c r="A902" s="69"/>
      <c r="B902" s="69"/>
      <c r="C902" s="57" t="s">
        <v>996</v>
      </c>
      <c r="D902" s="57"/>
    </row>
    <row r="903" spans="1:4">
      <c r="A903" s="69"/>
      <c r="B903" s="69"/>
      <c r="C903" s="57" t="s">
        <v>751</v>
      </c>
      <c r="D903" s="57"/>
    </row>
    <row r="904" spans="1:4">
      <c r="A904" s="69"/>
      <c r="B904" s="69"/>
      <c r="C904" s="57" t="s">
        <v>997</v>
      </c>
      <c r="D904" s="57"/>
    </row>
    <row r="905" spans="1:4">
      <c r="A905" s="69"/>
      <c r="B905" s="69"/>
      <c r="C905" s="57" t="s">
        <v>998</v>
      </c>
      <c r="D905" s="57"/>
    </row>
    <row r="906" spans="1:4">
      <c r="A906" s="94" t="s">
        <v>999</v>
      </c>
      <c r="B906" s="94" t="s">
        <v>5</v>
      </c>
      <c r="C906" s="60" t="s">
        <v>1000</v>
      </c>
      <c r="D906" s="60"/>
    </row>
    <row r="907" spans="1:4">
      <c r="A907" s="95"/>
      <c r="B907" s="95"/>
      <c r="C907" s="60" t="s">
        <v>1001</v>
      </c>
      <c r="D907" s="60"/>
    </row>
    <row r="908" spans="1:4">
      <c r="A908" s="95"/>
      <c r="B908" s="95"/>
      <c r="C908" s="55" t="s">
        <v>1002</v>
      </c>
      <c r="D908" s="55"/>
    </row>
    <row r="909" spans="1:4">
      <c r="A909" s="95"/>
      <c r="B909" s="95"/>
      <c r="C909" s="55" t="s">
        <v>1003</v>
      </c>
      <c r="D909" s="55"/>
    </row>
    <row r="910" spans="1:4">
      <c r="A910" s="95"/>
      <c r="B910" s="95"/>
      <c r="C910" s="55" t="s">
        <v>1004</v>
      </c>
      <c r="D910" s="55"/>
    </row>
    <row r="911" spans="1:4">
      <c r="A911" s="95"/>
      <c r="B911" s="95"/>
      <c r="C911" s="55" t="s">
        <v>1005</v>
      </c>
      <c r="D911" s="55"/>
    </row>
    <row r="912" spans="1:4">
      <c r="A912" s="90" t="s">
        <v>1006</v>
      </c>
      <c r="B912" s="90" t="s">
        <v>5</v>
      </c>
      <c r="C912" s="62" t="s">
        <v>47</v>
      </c>
      <c r="D912" s="62"/>
    </row>
    <row r="913" spans="1:5">
      <c r="A913" s="72"/>
      <c r="B913" s="72"/>
      <c r="C913" s="62" t="s">
        <v>967</v>
      </c>
      <c r="D913" s="62"/>
    </row>
    <row r="914" spans="1:5">
      <c r="A914" s="72"/>
      <c r="B914" s="72"/>
      <c r="C914" s="57" t="s">
        <v>64</v>
      </c>
      <c r="D914" s="57"/>
    </row>
    <row r="915" spans="1:5">
      <c r="A915" s="72"/>
      <c r="B915" s="72"/>
      <c r="C915" s="57" t="s">
        <v>81</v>
      </c>
      <c r="D915" s="57"/>
    </row>
    <row r="916" spans="1:5">
      <c r="A916" s="72"/>
      <c r="B916" s="72"/>
      <c r="C916" s="57" t="s">
        <v>104</v>
      </c>
      <c r="D916" s="57"/>
    </row>
    <row r="917" spans="1:5">
      <c r="A917" s="72"/>
      <c r="B917" s="72"/>
      <c r="C917" s="57" t="s">
        <v>968</v>
      </c>
      <c r="D917" s="57"/>
    </row>
    <row r="918" spans="1:5">
      <c r="A918" s="72"/>
      <c r="B918" s="72"/>
      <c r="C918" s="62" t="s">
        <v>30</v>
      </c>
      <c r="D918" s="62"/>
    </row>
    <row r="919" spans="1:5">
      <c r="A919" s="72"/>
      <c r="B919" s="72"/>
      <c r="C919" s="62" t="s">
        <v>969</v>
      </c>
      <c r="D919" s="62"/>
    </row>
    <row r="920" spans="1:5" ht="15">
      <c r="A920" s="94" t="s">
        <v>1007</v>
      </c>
      <c r="B920" s="94" t="s">
        <v>5</v>
      </c>
      <c r="C920" s="60" t="s">
        <v>1008</v>
      </c>
      <c r="D920" s="60"/>
      <c r="E920" s="61"/>
    </row>
    <row r="921" spans="1:5" ht="15">
      <c r="A921" s="95"/>
      <c r="B921" s="95"/>
      <c r="C921" s="60" t="s">
        <v>1009</v>
      </c>
      <c r="D921" s="60"/>
      <c r="E921" s="61"/>
    </row>
    <row r="922" spans="1:5" ht="15">
      <c r="A922" s="95"/>
      <c r="B922" s="95"/>
      <c r="C922" s="55" t="s">
        <v>1010</v>
      </c>
      <c r="D922" s="55"/>
      <c r="E922" s="61"/>
    </row>
    <row r="923" spans="1:5" ht="15">
      <c r="A923" s="95"/>
      <c r="B923" s="95"/>
      <c r="C923" s="55" t="s">
        <v>1011</v>
      </c>
      <c r="D923" s="55"/>
      <c r="E923" s="61"/>
    </row>
    <row r="924" spans="1:5" ht="15">
      <c r="A924" s="95"/>
      <c r="B924" s="95"/>
      <c r="C924" s="55" t="s">
        <v>1012</v>
      </c>
      <c r="D924" s="55"/>
      <c r="E924" s="61"/>
    </row>
    <row r="925" spans="1:5">
      <c r="A925" s="95"/>
      <c r="B925" s="95"/>
      <c r="C925" s="55" t="s">
        <v>107</v>
      </c>
      <c r="D925" s="55"/>
    </row>
    <row r="926" spans="1:5">
      <c r="A926" s="90" t="s">
        <v>1013</v>
      </c>
      <c r="B926" s="90" t="s">
        <v>5</v>
      </c>
      <c r="C926" s="57" t="s">
        <v>1014</v>
      </c>
      <c r="D926" s="57"/>
    </row>
    <row r="927" spans="1:5">
      <c r="A927" s="72"/>
      <c r="B927" s="72"/>
      <c r="C927" s="57" t="s">
        <v>1015</v>
      </c>
      <c r="D927" s="57"/>
    </row>
    <row r="928" spans="1:5">
      <c r="A928" s="72"/>
      <c r="B928" s="72"/>
      <c r="C928" s="57" t="s">
        <v>1016</v>
      </c>
      <c r="D928" s="57"/>
    </row>
    <row r="929" spans="1:5">
      <c r="A929" s="91" t="s">
        <v>1017</v>
      </c>
      <c r="B929" s="91" t="s">
        <v>5</v>
      </c>
      <c r="C929" s="60" t="s">
        <v>1018</v>
      </c>
      <c r="D929" s="60"/>
    </row>
    <row r="930" spans="1:5">
      <c r="A930" s="92"/>
      <c r="B930" s="92"/>
      <c r="C930" s="60" t="s">
        <v>760</v>
      </c>
      <c r="D930" s="60"/>
    </row>
    <row r="931" spans="1:5">
      <c r="A931" s="92"/>
      <c r="B931" s="92"/>
      <c r="C931" s="55" t="s">
        <v>972</v>
      </c>
      <c r="D931" s="55"/>
    </row>
    <row r="932" spans="1:5">
      <c r="A932" s="92"/>
      <c r="B932" s="92"/>
      <c r="C932" s="55" t="s">
        <v>761</v>
      </c>
      <c r="D932" s="55"/>
    </row>
    <row r="933" spans="1:5">
      <c r="A933" s="92"/>
      <c r="B933" s="92"/>
      <c r="C933" s="55" t="s">
        <v>107</v>
      </c>
      <c r="D933" s="55"/>
    </row>
    <row r="934" spans="1:5">
      <c r="A934" s="98" t="s">
        <v>1019</v>
      </c>
      <c r="B934" s="98" t="s">
        <v>5</v>
      </c>
      <c r="C934" s="62" t="s">
        <v>972</v>
      </c>
      <c r="D934" s="62"/>
    </row>
    <row r="935" spans="1:5">
      <c r="A935" s="99"/>
      <c r="B935" s="99"/>
      <c r="C935" s="62" t="s">
        <v>760</v>
      </c>
      <c r="D935" s="62"/>
    </row>
    <row r="936" spans="1:5">
      <c r="A936" s="99"/>
      <c r="B936" s="99"/>
      <c r="C936" s="57" t="s">
        <v>761</v>
      </c>
      <c r="D936" s="57"/>
    </row>
    <row r="937" spans="1:5">
      <c r="A937" s="99"/>
      <c r="B937" s="99"/>
      <c r="C937" s="57" t="s">
        <v>762</v>
      </c>
      <c r="D937" s="57"/>
    </row>
    <row r="938" spans="1:5">
      <c r="A938" s="99"/>
      <c r="B938" s="99"/>
      <c r="C938" s="57" t="s">
        <v>1020</v>
      </c>
      <c r="D938" s="57"/>
    </row>
    <row r="939" spans="1:5">
      <c r="A939" s="99"/>
      <c r="B939" s="99"/>
      <c r="C939" s="62" t="s">
        <v>1020</v>
      </c>
      <c r="D939" s="62"/>
    </row>
    <row r="940" spans="1:5">
      <c r="A940" s="99"/>
      <c r="B940" s="99"/>
      <c r="C940" s="62" t="s">
        <v>974</v>
      </c>
      <c r="D940" s="62"/>
    </row>
    <row r="941" spans="1:5">
      <c r="A941" s="99"/>
      <c r="B941" s="99"/>
      <c r="C941" s="57" t="s">
        <v>975</v>
      </c>
      <c r="D941" s="57"/>
    </row>
    <row r="942" spans="1:5">
      <c r="A942" s="99"/>
      <c r="B942" s="99"/>
      <c r="C942" s="62" t="s">
        <v>976</v>
      </c>
      <c r="D942" s="62"/>
    </row>
    <row r="943" spans="1:5">
      <c r="A943" s="99"/>
      <c r="B943" s="99"/>
      <c r="C943" s="62" t="s">
        <v>1018</v>
      </c>
      <c r="D943" s="62"/>
    </row>
    <row r="944" spans="1:5">
      <c r="A944" s="99"/>
      <c r="B944" s="99"/>
      <c r="C944" s="57" t="s">
        <v>1021</v>
      </c>
      <c r="D944" s="57" t="s">
        <v>1021</v>
      </c>
      <c r="E944" t="s">
        <v>220</v>
      </c>
    </row>
    <row r="945" spans="1:4">
      <c r="A945" s="123"/>
      <c r="B945" s="123"/>
      <c r="C945" s="57" t="s">
        <v>107</v>
      </c>
      <c r="D945" s="57"/>
    </row>
    <row r="946" spans="1:4" ht="14.25" customHeight="1">
      <c r="A946" s="91" t="s">
        <v>1022</v>
      </c>
      <c r="B946" s="91" t="s">
        <v>5</v>
      </c>
      <c r="C946" s="60" t="s">
        <v>1023</v>
      </c>
      <c r="D946" s="60"/>
    </row>
    <row r="947" spans="1:4">
      <c r="A947" s="92"/>
      <c r="B947" s="92"/>
      <c r="C947" s="60" t="s">
        <v>1024</v>
      </c>
      <c r="D947" s="60"/>
    </row>
    <row r="948" spans="1:4">
      <c r="A948" s="92"/>
      <c r="B948" s="92"/>
      <c r="C948" s="55" t="s">
        <v>1025</v>
      </c>
      <c r="D948" s="55"/>
    </row>
    <row r="949" spans="1:4">
      <c r="A949" s="92"/>
      <c r="B949" s="92"/>
      <c r="C949" s="55" t="s">
        <v>1026</v>
      </c>
      <c r="D949" s="55"/>
    </row>
    <row r="950" spans="1:4">
      <c r="A950" s="92"/>
      <c r="B950" s="92"/>
      <c r="C950" s="55" t="s">
        <v>1027</v>
      </c>
      <c r="D950" s="55"/>
    </row>
    <row r="951" spans="1:4">
      <c r="A951" s="92"/>
      <c r="B951" s="92"/>
      <c r="C951" s="60" t="s">
        <v>772</v>
      </c>
      <c r="D951" s="60"/>
    </row>
    <row r="952" spans="1:4">
      <c r="A952" s="92"/>
      <c r="B952" s="92"/>
      <c r="C952" s="60" t="s">
        <v>1018</v>
      </c>
      <c r="D952" s="60"/>
    </row>
    <row r="953" spans="1:4">
      <c r="A953" s="92"/>
      <c r="B953" s="92"/>
      <c r="C953" s="55" t="s">
        <v>1028</v>
      </c>
      <c r="D953" s="55" t="s">
        <v>1029</v>
      </c>
    </row>
    <row r="954" spans="1:4">
      <c r="A954" s="92"/>
      <c r="B954" s="92"/>
      <c r="C954" s="55" t="s">
        <v>983</v>
      </c>
      <c r="D954" s="55" t="s">
        <v>984</v>
      </c>
    </row>
    <row r="955" spans="1:4">
      <c r="A955" s="92"/>
      <c r="B955" s="92"/>
      <c r="C955" s="55" t="s">
        <v>107</v>
      </c>
      <c r="D955" s="55"/>
    </row>
    <row r="956" spans="1:4">
      <c r="A956" s="98" t="s">
        <v>780</v>
      </c>
      <c r="B956" s="98" t="s">
        <v>5</v>
      </c>
      <c r="C956" s="57" t="s">
        <v>1030</v>
      </c>
      <c r="D956" s="57"/>
    </row>
    <row r="957" spans="1:4">
      <c r="A957" s="99"/>
      <c r="B957" s="99"/>
      <c r="C957" s="57" t="s">
        <v>1031</v>
      </c>
      <c r="D957" s="57"/>
    </row>
    <row r="958" spans="1:4">
      <c r="A958" s="99"/>
      <c r="B958" s="99"/>
      <c r="C958" s="57" t="s">
        <v>1032</v>
      </c>
      <c r="D958" s="57"/>
    </row>
    <row r="959" spans="1:4">
      <c r="A959" s="99"/>
      <c r="B959" s="99"/>
      <c r="C959" s="57" t="s">
        <v>1033</v>
      </c>
      <c r="D959" s="57"/>
    </row>
    <row r="960" spans="1:4">
      <c r="A960" s="99"/>
      <c r="B960" s="99"/>
      <c r="C960" s="57" t="s">
        <v>1034</v>
      </c>
      <c r="D960" s="57"/>
    </row>
    <row r="961" spans="1:5">
      <c r="A961" s="99"/>
      <c r="B961" s="99"/>
      <c r="C961" s="57" t="s">
        <v>1035</v>
      </c>
      <c r="D961" s="57"/>
    </row>
    <row r="962" spans="1:5">
      <c r="A962" s="99"/>
      <c r="B962" s="99"/>
      <c r="C962" s="57" t="s">
        <v>1036</v>
      </c>
      <c r="D962" s="57"/>
    </row>
    <row r="963" spans="1:5">
      <c r="A963" s="99"/>
      <c r="B963" s="99"/>
      <c r="C963" s="57" t="s">
        <v>861</v>
      </c>
      <c r="D963" s="57"/>
      <c r="E963" t="s">
        <v>220</v>
      </c>
    </row>
    <row r="964" spans="1:5">
      <c r="A964" s="100" t="s">
        <v>1037</v>
      </c>
      <c r="B964" s="91" t="s">
        <v>5</v>
      </c>
      <c r="C964" s="55" t="s">
        <v>995</v>
      </c>
      <c r="D964" s="55"/>
    </row>
    <row r="965" spans="1:5">
      <c r="A965" s="101"/>
      <c r="B965" s="92"/>
      <c r="C965" s="55" t="s">
        <v>996</v>
      </c>
      <c r="D965" s="55"/>
    </row>
    <row r="966" spans="1:5">
      <c r="A966" s="101"/>
      <c r="B966" s="92"/>
      <c r="C966" s="55" t="s">
        <v>751</v>
      </c>
      <c r="D966" s="55"/>
    </row>
    <row r="967" spans="1:5">
      <c r="A967" s="101"/>
      <c r="B967" s="92"/>
      <c r="C967" s="55" t="s">
        <v>997</v>
      </c>
      <c r="D967" s="55"/>
    </row>
    <row r="968" spans="1:5">
      <c r="A968" s="101"/>
      <c r="B968" s="92"/>
      <c r="C968" s="55" t="s">
        <v>998</v>
      </c>
      <c r="D968" s="55"/>
    </row>
    <row r="969" spans="1:5">
      <c r="A969" s="101"/>
      <c r="B969" s="92"/>
      <c r="C969" s="55" t="s">
        <v>1038</v>
      </c>
      <c r="D969" s="55"/>
      <c r="E969" t="s">
        <v>220</v>
      </c>
    </row>
    <row r="970" spans="1:5">
      <c r="A970" s="102" t="s">
        <v>1039</v>
      </c>
      <c r="B970" s="98" t="s">
        <v>5</v>
      </c>
      <c r="C970" s="57" t="s">
        <v>1040</v>
      </c>
      <c r="D970" s="57"/>
    </row>
    <row r="971" spans="1:5">
      <c r="A971" s="103"/>
      <c r="B971" s="99"/>
      <c r="C971" s="57" t="s">
        <v>1041</v>
      </c>
      <c r="D971" s="57"/>
    </row>
    <row r="972" spans="1:5">
      <c r="A972" s="103"/>
      <c r="B972" s="99"/>
      <c r="C972" s="57" t="s">
        <v>1042</v>
      </c>
      <c r="D972" s="57"/>
    </row>
    <row r="973" spans="1:5">
      <c r="A973" s="103"/>
      <c r="B973" s="99"/>
      <c r="C973" s="57" t="s">
        <v>1043</v>
      </c>
      <c r="D973" s="57"/>
    </row>
    <row r="974" spans="1:5">
      <c r="A974" s="103"/>
      <c r="B974" s="99"/>
      <c r="C974" s="57" t="s">
        <v>1044</v>
      </c>
      <c r="D974" s="57"/>
    </row>
    <row r="975" spans="1:5">
      <c r="A975" s="103"/>
      <c r="B975" s="99"/>
      <c r="C975" s="57" t="s">
        <v>1045</v>
      </c>
      <c r="D975" s="57"/>
    </row>
    <row r="976" spans="1:5">
      <c r="A976" s="124"/>
      <c r="B976" s="123"/>
      <c r="C976" s="57" t="s">
        <v>107</v>
      </c>
      <c r="D976" s="57"/>
    </row>
    <row r="977" spans="1:5">
      <c r="A977" s="91" t="s">
        <v>1046</v>
      </c>
      <c r="B977" s="91" t="s">
        <v>5</v>
      </c>
      <c r="C977" s="55" t="s">
        <v>1047</v>
      </c>
      <c r="D977" s="55"/>
      <c r="E977" t="s">
        <v>1048</v>
      </c>
    </row>
    <row r="978" spans="1:5">
      <c r="A978" s="92"/>
      <c r="B978" s="92"/>
      <c r="C978" s="55" t="s">
        <v>1049</v>
      </c>
      <c r="D978" s="55"/>
    </row>
    <row r="979" spans="1:5">
      <c r="A979" s="92"/>
      <c r="B979" s="92"/>
      <c r="C979" s="55" t="s">
        <v>1050</v>
      </c>
      <c r="D979" s="55"/>
    </row>
    <row r="980" spans="1:5">
      <c r="A980" s="92"/>
      <c r="B980" s="92"/>
      <c r="C980" s="55" t="s">
        <v>1051</v>
      </c>
      <c r="D980" s="55"/>
    </row>
    <row r="981" spans="1:5">
      <c r="A981" s="92"/>
      <c r="B981" s="92"/>
      <c r="C981" s="55" t="s">
        <v>1052</v>
      </c>
      <c r="D981" s="55"/>
    </row>
    <row r="982" spans="1:5">
      <c r="A982" s="92"/>
      <c r="B982" s="92"/>
      <c r="C982" s="55" t="s">
        <v>1053</v>
      </c>
      <c r="D982" s="55"/>
    </row>
    <row r="983" spans="1:5">
      <c r="A983" s="92"/>
      <c r="B983" s="92"/>
      <c r="C983" s="55" t="s">
        <v>1054</v>
      </c>
      <c r="D983" s="55"/>
    </row>
    <row r="984" spans="1:5">
      <c r="A984" s="92"/>
      <c r="B984" s="92"/>
      <c r="C984" s="55" t="s">
        <v>1055</v>
      </c>
      <c r="D984" s="55"/>
    </row>
    <row r="985" spans="1:5">
      <c r="A985" s="92"/>
      <c r="B985" s="92"/>
      <c r="C985" s="55" t="s">
        <v>1056</v>
      </c>
      <c r="D985" s="55" t="s">
        <v>1057</v>
      </c>
      <c r="E985" t="s">
        <v>220</v>
      </c>
    </row>
    <row r="986" spans="1:5">
      <c r="A986" s="102" t="s">
        <v>1058</v>
      </c>
      <c r="B986" s="98" t="s">
        <v>5</v>
      </c>
      <c r="C986" s="57" t="s">
        <v>1000</v>
      </c>
      <c r="D986" s="57"/>
    </row>
    <row r="987" spans="1:5">
      <c r="A987" s="103"/>
      <c r="B987" s="99"/>
      <c r="C987" s="57" t="s">
        <v>1001</v>
      </c>
      <c r="D987" s="57"/>
    </row>
    <row r="988" spans="1:5">
      <c r="A988" s="103"/>
      <c r="B988" s="99"/>
      <c r="C988" s="57" t="s">
        <v>1059</v>
      </c>
      <c r="D988" s="57"/>
    </row>
    <row r="989" spans="1:5">
      <c r="A989" s="103"/>
      <c r="B989" s="99"/>
      <c r="C989" s="57" t="s">
        <v>1060</v>
      </c>
      <c r="D989" s="57"/>
    </row>
    <row r="990" spans="1:5">
      <c r="A990" s="103"/>
      <c r="B990" s="99"/>
      <c r="C990" s="57" t="s">
        <v>1061</v>
      </c>
      <c r="D990" s="57"/>
    </row>
    <row r="991" spans="1:5">
      <c r="A991" s="103"/>
      <c r="B991" s="99"/>
      <c r="C991" s="57" t="s">
        <v>1062</v>
      </c>
      <c r="D991" s="57"/>
    </row>
    <row r="992" spans="1:5">
      <c r="A992" s="91" t="s">
        <v>1063</v>
      </c>
      <c r="B992" s="91" t="s">
        <v>5</v>
      </c>
      <c r="C992" s="55" t="s">
        <v>760</v>
      </c>
      <c r="D992" s="55"/>
    </row>
    <row r="993" spans="1:5">
      <c r="A993" s="92"/>
      <c r="B993" s="92"/>
      <c r="C993" s="55" t="s">
        <v>972</v>
      </c>
      <c r="D993" s="55"/>
    </row>
    <row r="994" spans="1:5">
      <c r="A994" s="92"/>
      <c r="B994" s="92"/>
      <c r="C994" s="55" t="s">
        <v>969</v>
      </c>
      <c r="D994" s="55"/>
    </row>
    <row r="995" spans="1:5">
      <c r="A995" s="92"/>
      <c r="B995" s="92"/>
      <c r="C995" s="55" t="s">
        <v>761</v>
      </c>
      <c r="D995" s="55"/>
    </row>
    <row r="996" spans="1:5">
      <c r="A996" s="92"/>
      <c r="B996" s="92"/>
      <c r="C996" s="55" t="s">
        <v>1064</v>
      </c>
      <c r="D996" s="55" t="s">
        <v>1065</v>
      </c>
    </row>
    <row r="997" spans="1:5">
      <c r="A997" s="92"/>
      <c r="B997" s="92"/>
      <c r="C997" s="55" t="s">
        <v>107</v>
      </c>
      <c r="D997" s="55"/>
    </row>
    <row r="998" spans="1:5">
      <c r="A998" s="98" t="s">
        <v>1066</v>
      </c>
      <c r="B998" s="98" t="s">
        <v>5</v>
      </c>
      <c r="C998" s="57" t="s">
        <v>1067</v>
      </c>
      <c r="D998" s="57"/>
      <c r="E998" t="s">
        <v>1048</v>
      </c>
    </row>
    <row r="999" spans="1:5">
      <c r="A999" s="99"/>
      <c r="B999" s="99"/>
      <c r="C999" s="57" t="s">
        <v>1068</v>
      </c>
      <c r="D999" s="57"/>
    </row>
    <row r="1000" spans="1:5">
      <c r="A1000" s="91" t="s">
        <v>1069</v>
      </c>
      <c r="B1000" s="91" t="s">
        <v>5</v>
      </c>
      <c r="C1000" s="55" t="s">
        <v>1070</v>
      </c>
      <c r="D1000" s="55"/>
    </row>
    <row r="1001" spans="1:5">
      <c r="A1001" s="92"/>
      <c r="B1001" s="92"/>
      <c r="C1001" s="55" t="s">
        <v>1071</v>
      </c>
      <c r="D1001" s="55"/>
    </row>
    <row r="1002" spans="1:5">
      <c r="A1002" s="92"/>
      <c r="B1002" s="92"/>
      <c r="C1002" s="55" t="s">
        <v>1072</v>
      </c>
      <c r="D1002" s="55"/>
    </row>
    <row r="1003" spans="1:5">
      <c r="A1003" s="92"/>
      <c r="B1003" s="92"/>
      <c r="C1003" s="55" t="s">
        <v>1073</v>
      </c>
      <c r="D1003" s="55"/>
      <c r="E1003" t="s">
        <v>220</v>
      </c>
    </row>
    <row r="1004" spans="1:5">
      <c r="A1004" s="92"/>
      <c r="B1004" s="92"/>
      <c r="C1004" s="55" t="s">
        <v>1074</v>
      </c>
      <c r="D1004" s="55"/>
    </row>
    <row r="1005" spans="1:5">
      <c r="A1005" s="92"/>
      <c r="B1005" s="92"/>
      <c r="C1005" s="55" t="s">
        <v>1075</v>
      </c>
      <c r="D1005" s="55"/>
    </row>
    <row r="1006" spans="1:5">
      <c r="A1006" s="92"/>
      <c r="B1006" s="92"/>
      <c r="C1006" s="55" t="s">
        <v>1076</v>
      </c>
      <c r="D1006" s="55"/>
      <c r="E1006" t="s">
        <v>220</v>
      </c>
    </row>
    <row r="1007" spans="1:5">
      <c r="A1007" s="92"/>
      <c r="B1007" s="92"/>
      <c r="C1007" s="55" t="s">
        <v>1077</v>
      </c>
      <c r="D1007" s="55"/>
    </row>
    <row r="1008" spans="1:5">
      <c r="A1008" s="92"/>
      <c r="B1008" s="92"/>
      <c r="C1008" s="55" t="s">
        <v>1078</v>
      </c>
      <c r="D1008" s="55"/>
    </row>
    <row r="1009" spans="1:4">
      <c r="A1009" s="92"/>
      <c r="B1009" s="92"/>
      <c r="C1009" s="55" t="s">
        <v>1079</v>
      </c>
      <c r="D1009" s="55"/>
    </row>
    <row r="1010" spans="1:4">
      <c r="A1010" s="92"/>
      <c r="B1010" s="92"/>
      <c r="C1010" s="55" t="s">
        <v>1080</v>
      </c>
      <c r="D1010" s="55"/>
    </row>
    <row r="1011" spans="1:4">
      <c r="A1011" s="92"/>
      <c r="B1011" s="92"/>
      <c r="C1011" s="55" t="s">
        <v>1081</v>
      </c>
      <c r="D1011" s="55"/>
    </row>
    <row r="1012" spans="1:4">
      <c r="A1012" s="92"/>
      <c r="B1012" s="92"/>
      <c r="C1012" s="55" t="s">
        <v>1082</v>
      </c>
      <c r="D1012" s="55"/>
    </row>
    <row r="1013" spans="1:4">
      <c r="A1013" s="92"/>
      <c r="B1013" s="92"/>
      <c r="C1013" s="55" t="s">
        <v>1083</v>
      </c>
      <c r="D1013" s="55"/>
    </row>
    <row r="1014" spans="1:4">
      <c r="A1014" s="92"/>
      <c r="B1014" s="92"/>
      <c r="C1014" s="55" t="s">
        <v>1084</v>
      </c>
      <c r="D1014" s="55"/>
    </row>
    <row r="1015" spans="1:4">
      <c r="A1015" s="92"/>
      <c r="B1015" s="92"/>
      <c r="C1015" s="55" t="s">
        <v>142</v>
      </c>
      <c r="D1015" s="55"/>
    </row>
    <row r="1016" spans="1:4">
      <c r="A1016" s="92"/>
      <c r="B1016" s="92"/>
      <c r="C1016" s="55" t="s">
        <v>1085</v>
      </c>
      <c r="D1016" s="55"/>
    </row>
    <row r="1017" spans="1:4">
      <c r="A1017" s="92"/>
      <c r="B1017" s="92"/>
      <c r="C1017" s="55" t="s">
        <v>148</v>
      </c>
      <c r="D1017" s="55"/>
    </row>
    <row r="1018" spans="1:4">
      <c r="A1018" s="92"/>
      <c r="B1018" s="92"/>
      <c r="C1018" s="55" t="s">
        <v>1086</v>
      </c>
      <c r="D1018" s="55"/>
    </row>
    <row r="1019" spans="1:4">
      <c r="A1019" s="92"/>
      <c r="B1019" s="92"/>
      <c r="C1019" s="55" t="s">
        <v>1087</v>
      </c>
      <c r="D1019" s="55"/>
    </row>
    <row r="1020" spans="1:4">
      <c r="A1020" s="92"/>
      <c r="B1020" s="92"/>
      <c r="C1020" s="55" t="s">
        <v>1088</v>
      </c>
      <c r="D1020" s="55"/>
    </row>
    <row r="1021" spans="1:4">
      <c r="A1021" s="92"/>
      <c r="B1021" s="92"/>
      <c r="C1021" s="55" t="s">
        <v>1089</v>
      </c>
      <c r="D1021" s="55"/>
    </row>
    <row r="1022" spans="1:4">
      <c r="A1022" s="92"/>
      <c r="B1022" s="92"/>
      <c r="C1022" s="55" t="s">
        <v>1090</v>
      </c>
      <c r="D1022" s="55"/>
    </row>
    <row r="1023" spans="1:4">
      <c r="A1023" s="92"/>
      <c r="B1023" s="92"/>
      <c r="C1023" s="55" t="s">
        <v>1091</v>
      </c>
      <c r="D1023" s="55"/>
    </row>
    <row r="1024" spans="1:4">
      <c r="A1024" s="92"/>
      <c r="B1024" s="92"/>
      <c r="C1024" s="55" t="s">
        <v>1092</v>
      </c>
      <c r="D1024" s="55"/>
    </row>
    <row r="1025" spans="1:5">
      <c r="A1025" s="92"/>
      <c r="B1025" s="92"/>
      <c r="C1025" s="55" t="s">
        <v>1093</v>
      </c>
      <c r="D1025" s="55"/>
    </row>
    <row r="1026" spans="1:5">
      <c r="A1026" s="92"/>
      <c r="B1026" s="92"/>
      <c r="C1026" s="55" t="s">
        <v>1094</v>
      </c>
      <c r="D1026" s="55"/>
    </row>
    <row r="1027" spans="1:5">
      <c r="A1027" s="92"/>
      <c r="B1027" s="92"/>
      <c r="C1027" s="55" t="s">
        <v>1095</v>
      </c>
      <c r="D1027" s="55"/>
    </row>
    <row r="1028" spans="1:5">
      <c r="A1028" s="92"/>
      <c r="B1028" s="92"/>
      <c r="C1028" s="55" t="s">
        <v>1096</v>
      </c>
      <c r="D1028" s="55"/>
    </row>
    <row r="1029" spans="1:5">
      <c r="A1029" s="92"/>
      <c r="B1029" s="92"/>
      <c r="C1029" s="55" t="s">
        <v>1097</v>
      </c>
      <c r="D1029" s="55"/>
    </row>
    <row r="1030" spans="1:5">
      <c r="A1030" s="92"/>
      <c r="B1030" s="92"/>
      <c r="C1030" s="55" t="s">
        <v>1098</v>
      </c>
      <c r="D1030" s="55"/>
    </row>
    <row r="1031" spans="1:5">
      <c r="A1031" s="92"/>
      <c r="B1031" s="92"/>
      <c r="C1031" s="133" t="s">
        <v>1099</v>
      </c>
      <c r="D1031" s="55"/>
      <c r="E1031" t="s">
        <v>220</v>
      </c>
    </row>
    <row r="1032" spans="1:5">
      <c r="A1032" s="92"/>
      <c r="B1032" s="92"/>
      <c r="C1032" s="55" t="s">
        <v>1100</v>
      </c>
      <c r="D1032" s="55"/>
    </row>
    <row r="1033" spans="1:5">
      <c r="A1033" s="92"/>
      <c r="B1033" s="92"/>
      <c r="C1033" s="55" t="s">
        <v>107</v>
      </c>
      <c r="D1033" s="55"/>
    </row>
    <row r="1034" spans="1:5">
      <c r="A1034" s="68" t="s">
        <v>1101</v>
      </c>
      <c r="B1034" s="68" t="s">
        <v>5</v>
      </c>
      <c r="C1034" s="57" t="s">
        <v>1102</v>
      </c>
      <c r="D1034" s="57"/>
      <c r="E1034" t="s">
        <v>1048</v>
      </c>
    </row>
    <row r="1035" spans="1:5">
      <c r="A1035" s="69"/>
      <c r="B1035" s="69"/>
      <c r="C1035" s="57" t="s">
        <v>1103</v>
      </c>
      <c r="D1035" s="57"/>
    </row>
    <row r="1036" spans="1:5">
      <c r="A1036" s="69"/>
      <c r="B1036" s="69"/>
      <c r="C1036" s="57" t="s">
        <v>107</v>
      </c>
      <c r="D1036" s="57"/>
    </row>
    <row r="1037" spans="1:5">
      <c r="A1037" s="91" t="s">
        <v>1104</v>
      </c>
      <c r="B1037" s="91" t="s">
        <v>5</v>
      </c>
      <c r="C1037" s="55" t="s">
        <v>1105</v>
      </c>
      <c r="D1037" s="55"/>
    </row>
    <row r="1038" spans="1:5">
      <c r="A1038" s="92"/>
      <c r="B1038" s="92"/>
      <c r="C1038" s="55" t="s">
        <v>1106</v>
      </c>
      <c r="D1038" s="55" t="s">
        <v>1107</v>
      </c>
    </row>
    <row r="1039" spans="1:5">
      <c r="A1039" s="92"/>
      <c r="B1039" s="92"/>
      <c r="C1039" s="55" t="s">
        <v>1108</v>
      </c>
      <c r="D1039" s="55" t="s">
        <v>1109</v>
      </c>
    </row>
    <row r="1040" spans="1:5">
      <c r="A1040" s="92"/>
      <c r="B1040" s="92"/>
      <c r="C1040" s="55" t="s">
        <v>1110</v>
      </c>
      <c r="D1040" s="55" t="s">
        <v>1111</v>
      </c>
    </row>
    <row r="1044" spans="4:4">
      <c r="D1044" s="18"/>
    </row>
    <row r="1045" spans="4:4">
      <c r="D1045" s="18"/>
    </row>
    <row r="1046" spans="4:4">
      <c r="D1046" s="18"/>
    </row>
    <row r="1047" spans="4:4">
      <c r="D1047" s="18"/>
    </row>
    <row r="1073" spans="1:3" s="11" customFormat="1"/>
    <row r="1074" spans="1:3" s="11" customFormat="1">
      <c r="A1074" s="44"/>
    </row>
    <row r="1075" spans="1:3" s="11" customFormat="1">
      <c r="C1075" s="18"/>
    </row>
    <row r="1076" spans="1:3" s="11" customFormat="1">
      <c r="C1076" s="18" t="s">
        <v>314</v>
      </c>
    </row>
    <row r="1077" spans="1:3" s="11" customFormat="1">
      <c r="C1077" s="18" t="s">
        <v>151</v>
      </c>
    </row>
    <row r="1078" spans="1:3" s="11" customFormat="1">
      <c r="C1078" s="18" t="s">
        <v>315</v>
      </c>
    </row>
    <row r="1079" spans="1:3" s="11" customFormat="1">
      <c r="C1079" s="18" t="s">
        <v>317</v>
      </c>
    </row>
    <row r="1080" spans="1:3" s="11" customFormat="1">
      <c r="C1080" s="18"/>
    </row>
    <row r="1081" spans="1:3" s="11" customFormat="1">
      <c r="C1081" s="18" t="s">
        <v>314</v>
      </c>
    </row>
    <row r="1082" spans="1:3" s="11" customFormat="1">
      <c r="C1082" s="18" t="s">
        <v>151</v>
      </c>
    </row>
    <row r="1083" spans="1:3" s="11" customFormat="1">
      <c r="C1083" s="18" t="s">
        <v>315</v>
      </c>
    </row>
    <row r="1084" spans="1:3" s="11" customFormat="1">
      <c r="C1084" s="18" t="s">
        <v>317</v>
      </c>
    </row>
    <row r="1085" spans="1:3" s="11" customFormat="1">
      <c r="C1085" s="18" t="s">
        <v>316</v>
      </c>
    </row>
    <row r="1086" spans="1:3" s="11" customFormat="1">
      <c r="C1086" s="18"/>
    </row>
    <row r="1087" spans="1:3" s="11" customFormat="1">
      <c r="C1087" s="18" t="s">
        <v>314</v>
      </c>
    </row>
    <row r="1088" spans="1:3" s="11" customFormat="1">
      <c r="C1088" s="18" t="s">
        <v>151</v>
      </c>
    </row>
    <row r="1089" spans="3:3" s="11" customFormat="1">
      <c r="C1089" s="18" t="s">
        <v>317</v>
      </c>
    </row>
    <row r="1090" spans="3:3" s="11" customFormat="1">
      <c r="C1090" s="18"/>
    </row>
    <row r="1091" spans="3:3" s="11" customFormat="1">
      <c r="C1091" s="18" t="s">
        <v>899</v>
      </c>
    </row>
    <row r="1092" spans="3:3" s="11" customFormat="1">
      <c r="C1092" s="18" t="s">
        <v>107</v>
      </c>
    </row>
    <row r="1093" spans="3:3" s="11" customFormat="1">
      <c r="C1093" s="18"/>
    </row>
    <row r="1094" spans="3:3" s="11" customFormat="1">
      <c r="C1094" s="18" t="s">
        <v>443</v>
      </c>
    </row>
    <row r="1095" spans="3:3" s="11" customFormat="1">
      <c r="C1095" s="18" t="s">
        <v>745</v>
      </c>
    </row>
    <row r="1096" spans="3:3" s="11" customFormat="1">
      <c r="C1096" s="18" t="s">
        <v>746</v>
      </c>
    </row>
    <row r="1097" spans="3:3" s="11" customFormat="1">
      <c r="C1097" s="18" t="s">
        <v>749</v>
      </c>
    </row>
    <row r="1098" spans="3:3" s="11" customFormat="1">
      <c r="C1098" s="18" t="s">
        <v>750</v>
      </c>
    </row>
    <row r="1099" spans="3:3" s="11" customFormat="1">
      <c r="C1099" s="18" t="s">
        <v>751</v>
      </c>
    </row>
    <row r="1100" spans="3:3" s="11" customFormat="1">
      <c r="C1100" s="18" t="s">
        <v>752</v>
      </c>
    </row>
    <row r="1101" spans="3:3" s="11" customFormat="1">
      <c r="C1101" s="18" t="s">
        <v>753</v>
      </c>
    </row>
    <row r="1102" spans="3:3" s="11" customFormat="1">
      <c r="C1102" s="18" t="s">
        <v>754</v>
      </c>
    </row>
    <row r="1103" spans="3:3" s="11" customFormat="1">
      <c r="C1103" s="18" t="s">
        <v>756</v>
      </c>
    </row>
    <row r="1104" spans="3:3" s="11" customFormat="1">
      <c r="C1104" s="18" t="s">
        <v>489</v>
      </c>
    </row>
    <row r="1105" spans="3:3" s="11" customFormat="1">
      <c r="C1105" s="18" t="s">
        <v>107</v>
      </c>
    </row>
    <row r="1106" spans="3:3" s="11" customFormat="1">
      <c r="C1106" s="18"/>
    </row>
    <row r="1107" spans="3:3" s="11" customFormat="1">
      <c r="C1107" s="18"/>
    </row>
    <row r="1108" spans="3:3">
      <c r="C1108" s="18" t="s">
        <v>897</v>
      </c>
    </row>
    <row r="1109" spans="3:3" s="11" customFormat="1">
      <c r="C1109" s="18" t="s">
        <v>898</v>
      </c>
    </row>
    <row r="1110" spans="3:3" s="11" customFormat="1">
      <c r="C1110" s="18" t="s">
        <v>900</v>
      </c>
    </row>
    <row r="1111" spans="3:3" s="11" customFormat="1">
      <c r="C1111" s="18" t="s">
        <v>107</v>
      </c>
    </row>
    <row r="1112" spans="3:3" s="11" customFormat="1">
      <c r="C1112" s="18"/>
    </row>
    <row r="1113" spans="3:3" s="11" customFormat="1">
      <c r="C1113" s="18" t="s">
        <v>324</v>
      </c>
    </row>
    <row r="1114" spans="3:3" s="11" customFormat="1">
      <c r="C1114" s="18" t="s">
        <v>325</v>
      </c>
    </row>
    <row r="1115" spans="3:3" s="11" customFormat="1">
      <c r="C1115" s="18" t="s">
        <v>34</v>
      </c>
    </row>
    <row r="1116" spans="3:3" s="11" customFormat="1">
      <c r="C1116" s="18" t="s">
        <v>107</v>
      </c>
    </row>
    <row r="1117" spans="3:3" s="11" customFormat="1">
      <c r="C1117" s="18"/>
    </row>
    <row r="1118" spans="3:3" s="11" customFormat="1">
      <c r="C1118" s="18" t="s">
        <v>330</v>
      </c>
    </row>
    <row r="1119" spans="3:3" s="11" customFormat="1">
      <c r="C1119" s="18" t="s">
        <v>1112</v>
      </c>
    </row>
    <row r="1120" spans="3:3" s="11" customFormat="1">
      <c r="C1120" s="18"/>
    </row>
    <row r="1121" spans="3:3">
      <c r="C1121" s="18" t="s">
        <v>330</v>
      </c>
    </row>
    <row r="1122" spans="3:3" s="11" customFormat="1">
      <c r="C1122" s="18" t="s">
        <v>332</v>
      </c>
    </row>
    <row r="1123" spans="3:3" s="11" customFormat="1">
      <c r="C1123" s="18" t="s">
        <v>334</v>
      </c>
    </row>
    <row r="1124" spans="3:3" s="11" customFormat="1">
      <c r="C1124" s="18" t="s">
        <v>336</v>
      </c>
    </row>
    <row r="1125" spans="3:3">
      <c r="C1125" s="18" t="s">
        <v>341</v>
      </c>
    </row>
    <row r="1126" spans="3:3">
      <c r="C1126" s="18" t="s">
        <v>107</v>
      </c>
    </row>
    <row r="1129" spans="3:3">
      <c r="C1129" s="18" t="s">
        <v>439</v>
      </c>
    </row>
    <row r="1130" spans="3:3">
      <c r="C1130" s="18" t="s">
        <v>440</v>
      </c>
    </row>
    <row r="1131" spans="3:3">
      <c r="C1131" s="18" t="s">
        <v>442</v>
      </c>
    </row>
    <row r="1132" spans="3:3">
      <c r="C1132" s="18" t="s">
        <v>443</v>
      </c>
    </row>
    <row r="1133" spans="3:3">
      <c r="C1133" s="18" t="s">
        <v>444</v>
      </c>
    </row>
    <row r="1134" spans="3:3">
      <c r="C1134" s="18" t="s">
        <v>446</v>
      </c>
    </row>
    <row r="1135" spans="3:3">
      <c r="C1135" s="18" t="s">
        <v>447</v>
      </c>
    </row>
    <row r="1136" spans="3:3">
      <c r="C1136" s="18" t="s">
        <v>448</v>
      </c>
    </row>
    <row r="1137" spans="3:3">
      <c r="C1137" s="18" t="s">
        <v>449</v>
      </c>
    </row>
    <row r="1138" spans="3:3">
      <c r="C1138" s="18" t="s">
        <v>450</v>
      </c>
    </row>
    <row r="1139" spans="3:3">
      <c r="C1139" s="18" t="s">
        <v>451</v>
      </c>
    </row>
    <row r="1140" spans="3:3">
      <c r="C1140" s="18" t="s">
        <v>452</v>
      </c>
    </row>
    <row r="1141" spans="3:3">
      <c r="C1141" s="18" t="s">
        <v>453</v>
      </c>
    </row>
    <row r="1142" spans="3:3">
      <c r="C1142" s="18" t="s">
        <v>454</v>
      </c>
    </row>
    <row r="1143" spans="3:3">
      <c r="C1143" s="18" t="s">
        <v>455</v>
      </c>
    </row>
    <row r="1144" spans="3:3">
      <c r="C1144" s="18" t="s">
        <v>457</v>
      </c>
    </row>
    <row r="1145" spans="3:3">
      <c r="C1145" s="18" t="s">
        <v>458</v>
      </c>
    </row>
    <row r="1146" spans="3:3">
      <c r="C1146" s="18" t="s">
        <v>459</v>
      </c>
    </row>
    <row r="1147" spans="3:3">
      <c r="C1147" s="18" t="s">
        <v>461</v>
      </c>
    </row>
    <row r="1148" spans="3:3">
      <c r="C1148" s="18" t="s">
        <v>462</v>
      </c>
    </row>
    <row r="1149" spans="3:3">
      <c r="C1149" s="18" t="s">
        <v>463</v>
      </c>
    </row>
    <row r="1150" spans="3:3">
      <c r="C1150" s="18" t="s">
        <v>464</v>
      </c>
    </row>
    <row r="1151" spans="3:3">
      <c r="C1151" s="18" t="s">
        <v>465</v>
      </c>
    </row>
    <row r="1152" spans="3:3">
      <c r="C1152" s="18" t="s">
        <v>466</v>
      </c>
    </row>
    <row r="1153" spans="3:3">
      <c r="C1153" s="18" t="s">
        <v>467</v>
      </c>
    </row>
    <row r="1154" spans="3:3">
      <c r="C1154" s="18" t="s">
        <v>468</v>
      </c>
    </row>
    <row r="1155" spans="3:3">
      <c r="C1155" s="18" t="s">
        <v>469</v>
      </c>
    </row>
    <row r="1156" spans="3:3">
      <c r="C1156" s="18" t="s">
        <v>470</v>
      </c>
    </row>
    <row r="1157" spans="3:3">
      <c r="C1157" s="18" t="s">
        <v>471</v>
      </c>
    </row>
    <row r="1158" spans="3:3">
      <c r="C1158" s="18" t="s">
        <v>472</v>
      </c>
    </row>
    <row r="1159" spans="3:3">
      <c r="C1159" s="18" t="s">
        <v>473</v>
      </c>
    </row>
    <row r="1160" spans="3:3">
      <c r="C1160" s="18" t="s">
        <v>474</v>
      </c>
    </row>
    <row r="1161" spans="3:3">
      <c r="C1161" s="18" t="s">
        <v>475</v>
      </c>
    </row>
    <row r="1162" spans="3:3">
      <c r="C1162" s="18" t="s">
        <v>476</v>
      </c>
    </row>
    <row r="1163" spans="3:3" ht="14.45" customHeight="1">
      <c r="C1163" s="18" t="s">
        <v>477</v>
      </c>
    </row>
    <row r="1164" spans="3:3">
      <c r="C1164" s="18" t="s">
        <v>479</v>
      </c>
    </row>
    <row r="1165" spans="3:3">
      <c r="C1165" s="18" t="s">
        <v>480</v>
      </c>
    </row>
    <row r="1166" spans="3:3">
      <c r="C1166" s="18" t="s">
        <v>481</v>
      </c>
    </row>
    <row r="1167" spans="3:3">
      <c r="C1167" s="18" t="s">
        <v>482</v>
      </c>
    </row>
    <row r="1168" spans="3:3">
      <c r="C1168" s="18" t="s">
        <v>484</v>
      </c>
    </row>
    <row r="1169" spans="3:3">
      <c r="C1169" s="18" t="s">
        <v>488</v>
      </c>
    </row>
    <row r="1170" spans="3:3">
      <c r="C1170" s="18" t="s">
        <v>107</v>
      </c>
    </row>
    <row r="1171" spans="3:3">
      <c r="C1171" s="18" t="s">
        <v>490</v>
      </c>
    </row>
    <row r="1172" spans="3:3">
      <c r="C1172" s="18" t="s">
        <v>491</v>
      </c>
    </row>
    <row r="1173" spans="3:3">
      <c r="C1173" s="18" t="s">
        <v>492</v>
      </c>
    </row>
    <row r="1174" spans="3:3">
      <c r="C1174" s="18" t="s">
        <v>493</v>
      </c>
    </row>
    <row r="1175" spans="3:3">
      <c r="C1175" s="18" t="s">
        <v>494</v>
      </c>
    </row>
    <row r="1176" spans="3:3">
      <c r="C1176" s="18" t="s">
        <v>495</v>
      </c>
    </row>
    <row r="1177" spans="3:3">
      <c r="C1177" s="18" t="s">
        <v>496</v>
      </c>
    </row>
    <row r="1178" spans="3:3">
      <c r="C1178" s="18" t="s">
        <v>497</v>
      </c>
    </row>
    <row r="1179" spans="3:3">
      <c r="C1179" s="18" t="s">
        <v>498</v>
      </c>
    </row>
    <row r="1180" spans="3:3">
      <c r="C1180" s="18" t="s">
        <v>499</v>
      </c>
    </row>
    <row r="1181" spans="3:3">
      <c r="C1181" s="18" t="s">
        <v>500</v>
      </c>
    </row>
    <row r="1182" spans="3:3">
      <c r="C1182" s="18" t="s">
        <v>501</v>
      </c>
    </row>
    <row r="1183" spans="3:3">
      <c r="C1183" s="18" t="s">
        <v>502</v>
      </c>
    </row>
    <row r="1184" spans="3:3">
      <c r="C1184" s="18" t="s">
        <v>503</v>
      </c>
    </row>
    <row r="1185" spans="3:3">
      <c r="C1185" s="18" t="s">
        <v>504</v>
      </c>
    </row>
    <row r="1186" spans="3:3">
      <c r="C1186" s="18" t="s">
        <v>505</v>
      </c>
    </row>
    <row r="1187" spans="3:3">
      <c r="C1187" s="18" t="s">
        <v>506</v>
      </c>
    </row>
    <row r="1188" spans="3:3">
      <c r="C1188" s="18" t="s">
        <v>507</v>
      </c>
    </row>
    <row r="1189" spans="3:3">
      <c r="C1189" s="18" t="s">
        <v>509</v>
      </c>
    </row>
    <row r="1190" spans="3:3">
      <c r="C1190" s="18" t="s">
        <v>511</v>
      </c>
    </row>
    <row r="1191" spans="3:3">
      <c r="C1191" s="18" t="s">
        <v>513</v>
      </c>
    </row>
    <row r="1192" spans="3:3">
      <c r="C1192" s="132" t="s">
        <v>514</v>
      </c>
    </row>
    <row r="1193" spans="3:3">
      <c r="C1193" s="18" t="s">
        <v>516</v>
      </c>
    </row>
    <row r="1194" spans="3:3">
      <c r="C1194" s="18" t="s">
        <v>517</v>
      </c>
    </row>
    <row r="1195" spans="3:3">
      <c r="C1195" s="18" t="s">
        <v>518</v>
      </c>
    </row>
    <row r="1196" spans="3:3">
      <c r="C1196" s="18" t="s">
        <v>519</v>
      </c>
    </row>
    <row r="1197" spans="3:3">
      <c r="C1197" s="18" t="s">
        <v>520</v>
      </c>
    </row>
    <row r="1198" spans="3:3">
      <c r="C1198" s="18" t="s">
        <v>521</v>
      </c>
    </row>
    <row r="1199" spans="3:3">
      <c r="C1199" s="18" t="s">
        <v>522</v>
      </c>
    </row>
    <row r="1200" spans="3:3">
      <c r="C1200" s="18" t="s">
        <v>523</v>
      </c>
    </row>
    <row r="1201" spans="3:3">
      <c r="C1201" s="18" t="s">
        <v>525</v>
      </c>
    </row>
    <row r="1202" spans="3:3">
      <c r="C1202" s="18" t="s">
        <v>526</v>
      </c>
    </row>
    <row r="1203" spans="3:3">
      <c r="C1203" s="18" t="s">
        <v>528</v>
      </c>
    </row>
    <row r="1204" spans="3:3">
      <c r="C1204" s="18" t="s">
        <v>529</v>
      </c>
    </row>
    <row r="1205" spans="3:3">
      <c r="C1205" s="18" t="s">
        <v>530</v>
      </c>
    </row>
    <row r="1206" spans="3:3">
      <c r="C1206" s="18" t="s">
        <v>531</v>
      </c>
    </row>
    <row r="1207" spans="3:3">
      <c r="C1207" s="18" t="s">
        <v>532</v>
      </c>
    </row>
    <row r="1208" spans="3:3">
      <c r="C1208" s="18" t="s">
        <v>534</v>
      </c>
    </row>
    <row r="1209" spans="3:3">
      <c r="C1209" s="18" t="s">
        <v>535</v>
      </c>
    </row>
    <row r="1210" spans="3:3">
      <c r="C1210" s="18" t="s">
        <v>536</v>
      </c>
    </row>
    <row r="1211" spans="3:3">
      <c r="C1211" s="18" t="s">
        <v>537</v>
      </c>
    </row>
    <row r="1212" spans="3:3">
      <c r="C1212" s="18" t="s">
        <v>538</v>
      </c>
    </row>
    <row r="1213" spans="3:3">
      <c r="C1213" s="18" t="s">
        <v>539</v>
      </c>
    </row>
    <row r="1214" spans="3:3">
      <c r="C1214" s="18" t="s">
        <v>540</v>
      </c>
    </row>
    <row r="1215" spans="3:3">
      <c r="C1215" s="18" t="s">
        <v>541</v>
      </c>
    </row>
    <row r="1216" spans="3:3">
      <c r="C1216" s="18" t="s">
        <v>543</v>
      </c>
    </row>
    <row r="1217" spans="3:3">
      <c r="C1217" s="18" t="s">
        <v>544</v>
      </c>
    </row>
    <row r="1218" spans="3:3">
      <c r="C1218" s="18" t="s">
        <v>545</v>
      </c>
    </row>
    <row r="1219" spans="3:3">
      <c r="C1219" s="18" t="s">
        <v>546</v>
      </c>
    </row>
    <row r="1220" spans="3:3">
      <c r="C1220" s="18" t="s">
        <v>547</v>
      </c>
    </row>
    <row r="1221" spans="3:3">
      <c r="C1221" s="18" t="s">
        <v>548</v>
      </c>
    </row>
    <row r="1222" spans="3:3">
      <c r="C1222" s="18" t="s">
        <v>549</v>
      </c>
    </row>
    <row r="1223" spans="3:3">
      <c r="C1223" s="18" t="s">
        <v>550</v>
      </c>
    </row>
    <row r="1224" spans="3:3">
      <c r="C1224" s="18" t="s">
        <v>551</v>
      </c>
    </row>
    <row r="1225" spans="3:3">
      <c r="C1225" s="18" t="s">
        <v>552</v>
      </c>
    </row>
    <row r="1226" spans="3:3">
      <c r="C1226" s="18" t="s">
        <v>553</v>
      </c>
    </row>
    <row r="1227" spans="3:3">
      <c r="C1227" s="18" t="s">
        <v>554</v>
      </c>
    </row>
    <row r="1228" spans="3:3">
      <c r="C1228" s="18" t="s">
        <v>555</v>
      </c>
    </row>
    <row r="1229" spans="3:3">
      <c r="C1229" s="18" t="s">
        <v>556</v>
      </c>
    </row>
    <row r="1230" spans="3:3">
      <c r="C1230" s="18" t="s">
        <v>557</v>
      </c>
    </row>
    <row r="1231" spans="3:3">
      <c r="C1231" s="18" t="s">
        <v>558</v>
      </c>
    </row>
    <row r="1232" spans="3:3">
      <c r="C1232" s="18" t="s">
        <v>559</v>
      </c>
    </row>
    <row r="1233" spans="3:3">
      <c r="C1233" s="18" t="s">
        <v>560</v>
      </c>
    </row>
    <row r="1234" spans="3:3">
      <c r="C1234" s="18" t="s">
        <v>561</v>
      </c>
    </row>
    <row r="1235" spans="3:3">
      <c r="C1235" s="18" t="s">
        <v>562</v>
      </c>
    </row>
    <row r="1236" spans="3:3">
      <c r="C1236" s="18" t="s">
        <v>563</v>
      </c>
    </row>
    <row r="1237" spans="3:3">
      <c r="C1237" s="18" t="s">
        <v>565</v>
      </c>
    </row>
    <row r="1238" spans="3:3">
      <c r="C1238" s="18" t="s">
        <v>566</v>
      </c>
    </row>
    <row r="1239" spans="3:3">
      <c r="C1239" s="18" t="s">
        <v>567</v>
      </c>
    </row>
    <row r="1240" spans="3:3">
      <c r="C1240" s="18" t="s">
        <v>568</v>
      </c>
    </row>
    <row r="1241" spans="3:3">
      <c r="C1241" s="18" t="s">
        <v>569</v>
      </c>
    </row>
    <row r="1242" spans="3:3">
      <c r="C1242" s="18" t="s">
        <v>570</v>
      </c>
    </row>
    <row r="1243" spans="3:3">
      <c r="C1243" s="18" t="s">
        <v>571</v>
      </c>
    </row>
    <row r="1244" spans="3:3">
      <c r="C1244" s="18" t="s">
        <v>572</v>
      </c>
    </row>
    <row r="1245" spans="3:3">
      <c r="C1245" s="18" t="s">
        <v>573</v>
      </c>
    </row>
    <row r="1248" spans="3:3">
      <c r="C1248" s="18" t="s">
        <v>331</v>
      </c>
    </row>
    <row r="1249" spans="3:3">
      <c r="C1249" s="18" t="s">
        <v>332</v>
      </c>
    </row>
    <row r="1250" spans="3:3">
      <c r="C1250" s="18" t="s">
        <v>334</v>
      </c>
    </row>
    <row r="1251" spans="3:3">
      <c r="C1251" s="18" t="s">
        <v>337</v>
      </c>
    </row>
    <row r="1252" spans="3:3">
      <c r="C1252" s="18" t="s">
        <v>339</v>
      </c>
    </row>
    <row r="1253" spans="3:3">
      <c r="C1253" s="18" t="s">
        <v>107</v>
      </c>
    </row>
    <row r="1255" spans="3:3">
      <c r="C1255" s="18" t="s">
        <v>331</v>
      </c>
    </row>
    <row r="1256" spans="3:3">
      <c r="C1256" s="18" t="s">
        <v>336</v>
      </c>
    </row>
    <row r="1257" spans="3:3">
      <c r="C1257" s="18" t="s">
        <v>341</v>
      </c>
    </row>
    <row r="1258" spans="3:3">
      <c r="C1258" s="18" t="s">
        <v>332</v>
      </c>
    </row>
    <row r="1259" spans="3:3">
      <c r="C1259" s="18" t="s">
        <v>107</v>
      </c>
    </row>
    <row r="1261" spans="3:3">
      <c r="C1261" s="18" t="s">
        <v>330</v>
      </c>
    </row>
    <row r="1262" spans="3:3">
      <c r="C1262" s="18" t="s">
        <v>332</v>
      </c>
    </row>
    <row r="1263" spans="3:3">
      <c r="C1263" s="18" t="s">
        <v>339</v>
      </c>
    </row>
    <row r="1264" spans="3:3">
      <c r="C1264" s="18" t="s">
        <v>337</v>
      </c>
    </row>
    <row r="1265" spans="3:3">
      <c r="C1265" s="18" t="s">
        <v>107</v>
      </c>
    </row>
    <row r="1267" spans="3:3">
      <c r="C1267" s="18" t="s">
        <v>331</v>
      </c>
    </row>
    <row r="1268" spans="3:3">
      <c r="C1268" s="18" t="s">
        <v>332</v>
      </c>
    </row>
    <row r="1269" spans="3:3">
      <c r="C1269" s="18" t="s">
        <v>107</v>
      </c>
    </row>
    <row r="1272" spans="3:3">
      <c r="C1272" s="18" t="s">
        <v>330</v>
      </c>
    </row>
    <row r="1273" spans="3:3">
      <c r="C1273" s="18" t="s">
        <v>332</v>
      </c>
    </row>
    <row r="1274" spans="3:3">
      <c r="C1274" s="18" t="s">
        <v>334</v>
      </c>
    </row>
    <row r="1275" spans="3:3">
      <c r="C1275" s="18" t="s">
        <v>336</v>
      </c>
    </row>
    <row r="1276" spans="3:3">
      <c r="C1276" s="18" t="s">
        <v>337</v>
      </c>
    </row>
    <row r="1277" spans="3:3">
      <c r="C1277" s="18" t="s">
        <v>338</v>
      </c>
    </row>
    <row r="1278" spans="3:3">
      <c r="C1278" s="18" t="s">
        <v>339</v>
      </c>
    </row>
    <row r="1279" spans="3:3">
      <c r="C1279" s="18" t="s">
        <v>340</v>
      </c>
    </row>
    <row r="1280" spans="3:3">
      <c r="C1280" s="18" t="s">
        <v>341</v>
      </c>
    </row>
    <row r="1281" spans="3:3">
      <c r="C1281" s="18" t="s">
        <v>107</v>
      </c>
    </row>
    <row r="1283" spans="3:3">
      <c r="C1283" s="18" t="s">
        <v>32</v>
      </c>
    </row>
    <row r="1284" spans="3:3">
      <c r="C1284" s="18" t="s">
        <v>345</v>
      </c>
    </row>
    <row r="1285" spans="3:3">
      <c r="C1285" s="18" t="s">
        <v>347</v>
      </c>
    </row>
    <row r="1286" spans="3:3">
      <c r="C1286" s="18" t="s">
        <v>349</v>
      </c>
    </row>
    <row r="1287" spans="3:3">
      <c r="C1287" s="18" t="s">
        <v>351</v>
      </c>
    </row>
    <row r="1288" spans="3:3">
      <c r="C1288" s="18" t="s">
        <v>353</v>
      </c>
    </row>
    <row r="1289" spans="3:3">
      <c r="C1289" s="18" t="s">
        <v>355</v>
      </c>
    </row>
    <row r="1290" spans="3:3">
      <c r="C1290" s="18" t="s">
        <v>357</v>
      </c>
    </row>
    <row r="1291" spans="3:3">
      <c r="C1291" s="18" t="s">
        <v>359</v>
      </c>
    </row>
    <row r="1292" spans="3:3">
      <c r="C1292" s="18" t="s">
        <v>361</v>
      </c>
    </row>
    <row r="1293" spans="3:3">
      <c r="C1293" s="18" t="s">
        <v>363</v>
      </c>
    </row>
    <row r="1294" spans="3:3">
      <c r="C1294" s="18" t="s">
        <v>365</v>
      </c>
    </row>
    <row r="1295" spans="3:3">
      <c r="C1295" s="18" t="s">
        <v>367</v>
      </c>
    </row>
    <row r="1296" spans="3:3">
      <c r="C1296" s="18" t="s">
        <v>369</v>
      </c>
    </row>
    <row r="1297" spans="3:3">
      <c r="C1297" s="18" t="s">
        <v>371</v>
      </c>
    </row>
    <row r="1298" spans="3:3">
      <c r="C1298" s="18" t="s">
        <v>373</v>
      </c>
    </row>
    <row r="1299" spans="3:3">
      <c r="C1299" s="18" t="s">
        <v>375</v>
      </c>
    </row>
    <row r="1300" spans="3:3">
      <c r="C1300" s="18" t="s">
        <v>377</v>
      </c>
    </row>
    <row r="1301" spans="3:3">
      <c r="C1301" s="18" t="s">
        <v>379</v>
      </c>
    </row>
    <row r="1302" spans="3:3">
      <c r="C1302" s="18" t="s">
        <v>381</v>
      </c>
    </row>
    <row r="1303" spans="3:3">
      <c r="C1303" s="18" t="s">
        <v>383</v>
      </c>
    </row>
    <row r="1304" spans="3:3">
      <c r="C1304" s="18" t="s">
        <v>385</v>
      </c>
    </row>
    <row r="1305" spans="3:3">
      <c r="C1305" s="18" t="s">
        <v>387</v>
      </c>
    </row>
    <row r="1306" spans="3:3">
      <c r="C1306" s="18" t="s">
        <v>389</v>
      </c>
    </row>
    <row r="1307" spans="3:3">
      <c r="C1307" s="18" t="s">
        <v>391</v>
      </c>
    </row>
    <row r="1308" spans="3:3">
      <c r="C1308" s="18" t="s">
        <v>393</v>
      </c>
    </row>
    <row r="1309" spans="3:3">
      <c r="C1309" s="18" t="s">
        <v>395</v>
      </c>
    </row>
    <row r="1310" spans="3:3">
      <c r="C1310" s="18" t="s">
        <v>397</v>
      </c>
    </row>
    <row r="1311" spans="3:3">
      <c r="C1311" s="18" t="s">
        <v>399</v>
      </c>
    </row>
    <row r="1312" spans="3:3">
      <c r="C1312" s="18" t="s">
        <v>401</v>
      </c>
    </row>
    <row r="1313" spans="3:3">
      <c r="C1313" s="18" t="s">
        <v>403</v>
      </c>
    </row>
    <row r="1314" spans="3:3">
      <c r="C1314" s="18" t="s">
        <v>405</v>
      </c>
    </row>
    <row r="1315" spans="3:3">
      <c r="C1315" s="18" t="s">
        <v>107</v>
      </c>
    </row>
  </sheetData>
  <autoFilter ref="A1:D1040" xr:uid="{00000000-0009-0000-0000-00001F000000}"/>
  <sortState xmlns:xlrd2="http://schemas.microsoft.com/office/spreadsheetml/2017/richdata2" ref="C81:C84">
    <sortCondition ref="C81"/>
  </sortState>
  <pageMargins left="0.70866141732283472" right="0.70866141732283472" top="0.74803149606299213" bottom="0.74803149606299213" header="0.31496062992125984" footer="0.31496062992125984"/>
  <pageSetup paperSize="9" scale="60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2"/>
  <dimension ref="A1:E795"/>
  <sheetViews>
    <sheetView showGridLines="0" rightToLeft="1" workbookViewId="0">
      <pane ySplit="1" topLeftCell="A2" activePane="bottomLeft" state="frozen"/>
      <selection pane="bottomLeft"/>
    </sheetView>
  </sheetViews>
  <sheetFormatPr defaultRowHeight="15" outlineLevelRow="1"/>
  <cols>
    <col min="1" max="1" width="25.625" style="61" customWidth="1"/>
    <col min="2" max="2" width="48.75" style="61" customWidth="1"/>
    <col min="3" max="3" width="12" customWidth="1"/>
    <col min="4" max="4" width="23.5" style="1" customWidth="1"/>
    <col min="5" max="5" width="14.25" customWidth="1"/>
  </cols>
  <sheetData>
    <row r="1" spans="1:5" ht="15.75">
      <c r="A1" s="110" t="s">
        <v>1113</v>
      </c>
      <c r="B1" s="111" t="s">
        <v>1114</v>
      </c>
      <c r="C1" s="111" t="s">
        <v>1115</v>
      </c>
      <c r="D1" s="112" t="s">
        <v>1116</v>
      </c>
      <c r="E1" s="126"/>
    </row>
    <row r="2" spans="1:5" ht="15.75" outlineLevel="1">
      <c r="A2" s="40" t="s">
        <v>956</v>
      </c>
      <c r="B2" s="41" t="s">
        <v>0</v>
      </c>
      <c r="C2" s="40">
        <v>5.0999999999999996</v>
      </c>
      <c r="D2" s="114"/>
    </row>
    <row r="3" spans="1:5" ht="15.75" outlineLevel="1">
      <c r="A3" s="40" t="s">
        <v>956</v>
      </c>
      <c r="B3" s="41" t="s">
        <v>1</v>
      </c>
      <c r="C3" s="40">
        <v>5.2</v>
      </c>
      <c r="D3" s="114"/>
    </row>
    <row r="4" spans="1:5" ht="15.75" outlineLevel="1">
      <c r="A4" s="40" t="s">
        <v>956</v>
      </c>
      <c r="B4" s="41" t="s">
        <v>171</v>
      </c>
      <c r="C4" s="40">
        <v>5.4</v>
      </c>
      <c r="D4" s="114"/>
    </row>
    <row r="5" spans="1:5" ht="15.75" outlineLevel="1">
      <c r="A5" s="40" t="s">
        <v>956</v>
      </c>
      <c r="B5" s="41" t="s">
        <v>172</v>
      </c>
      <c r="C5" s="40">
        <v>5.7</v>
      </c>
      <c r="D5" s="114"/>
    </row>
    <row r="6" spans="1:5" ht="15.75" outlineLevel="1">
      <c r="A6" s="40" t="s">
        <v>956</v>
      </c>
      <c r="B6" s="41" t="s">
        <v>173</v>
      </c>
      <c r="C6" s="40">
        <v>5.1100000000000003</v>
      </c>
      <c r="D6" s="114"/>
    </row>
    <row r="7" spans="1:5" ht="15.75" outlineLevel="1">
      <c r="A7" s="40" t="s">
        <v>956</v>
      </c>
      <c r="B7" s="41" t="s">
        <v>5</v>
      </c>
      <c r="C7" s="40">
        <v>5.26</v>
      </c>
      <c r="D7" s="114"/>
    </row>
    <row r="8" spans="1:5" ht="15.75" outlineLevel="1">
      <c r="A8" s="40" t="s">
        <v>956</v>
      </c>
      <c r="B8" s="41" t="s">
        <v>6</v>
      </c>
      <c r="C8" s="40">
        <v>5.27</v>
      </c>
      <c r="D8" s="114"/>
    </row>
    <row r="9" spans="1:5" ht="15.75" outlineLevel="1">
      <c r="A9" s="40" t="s">
        <v>956</v>
      </c>
      <c r="B9" s="41" t="s">
        <v>129</v>
      </c>
      <c r="C9" s="40">
        <v>5.36</v>
      </c>
      <c r="D9" s="114"/>
    </row>
    <row r="10" spans="1:5" ht="15.75" outlineLevel="1">
      <c r="A10" s="40" t="s">
        <v>956</v>
      </c>
      <c r="B10" s="41" t="s">
        <v>175</v>
      </c>
      <c r="C10" s="42">
        <v>5.5</v>
      </c>
      <c r="D10" s="114"/>
    </row>
    <row r="11" spans="1:5" ht="15.75" outlineLevel="1">
      <c r="A11" s="40" t="s">
        <v>956</v>
      </c>
      <c r="B11" s="41" t="s">
        <v>10</v>
      </c>
      <c r="C11" s="40">
        <v>5.51</v>
      </c>
      <c r="D11" s="114"/>
    </row>
    <row r="12" spans="1:5" ht="15.75" outlineLevel="1">
      <c r="A12" s="40" t="s">
        <v>956</v>
      </c>
      <c r="B12" s="41" t="s">
        <v>11</v>
      </c>
      <c r="C12" s="40">
        <v>5.53</v>
      </c>
      <c r="D12" s="114"/>
    </row>
    <row r="13" spans="1:5" ht="15.75" outlineLevel="1">
      <c r="A13" s="40" t="s">
        <v>956</v>
      </c>
      <c r="B13" s="41" t="s">
        <v>139</v>
      </c>
      <c r="C13" s="40">
        <v>5.59</v>
      </c>
      <c r="D13" s="114"/>
    </row>
    <row r="14" spans="1:5" ht="15.75" outlineLevel="1">
      <c r="A14" s="40" t="s">
        <v>956</v>
      </c>
      <c r="B14" s="41" t="s">
        <v>18</v>
      </c>
      <c r="C14" s="40">
        <v>5.54</v>
      </c>
      <c r="D14" s="114"/>
    </row>
    <row r="15" spans="1:5" ht="15.75" outlineLevel="1">
      <c r="A15" s="40" t="s">
        <v>956</v>
      </c>
      <c r="B15" s="41" t="s">
        <v>14</v>
      </c>
      <c r="C15" s="42">
        <v>5.7</v>
      </c>
      <c r="D15" s="113" t="s">
        <v>1117</v>
      </c>
    </row>
    <row r="16" spans="1:5" ht="15.75" outlineLevel="1">
      <c r="A16" s="40" t="s">
        <v>956</v>
      </c>
      <c r="B16" s="41" t="s">
        <v>20</v>
      </c>
      <c r="C16" s="40">
        <v>5.63</v>
      </c>
      <c r="D16" s="114"/>
    </row>
    <row r="17" spans="1:4" ht="15.75" outlineLevel="1">
      <c r="A17" s="40" t="s">
        <v>956</v>
      </c>
      <c r="B17" s="41" t="s">
        <v>24</v>
      </c>
      <c r="C17" s="40">
        <v>5.47</v>
      </c>
      <c r="D17" s="114"/>
    </row>
    <row r="18" spans="1:4" ht="15.75" outlineLevel="1">
      <c r="A18" s="40" t="s">
        <v>956</v>
      </c>
      <c r="B18" s="41" t="s">
        <v>25</v>
      </c>
      <c r="C18" s="40">
        <v>5.48</v>
      </c>
      <c r="D18" s="114"/>
    </row>
    <row r="19" spans="1:4" ht="15.75">
      <c r="A19" s="46" t="s">
        <v>956</v>
      </c>
      <c r="B19" s="41"/>
      <c r="C19" s="40"/>
      <c r="D19" s="114"/>
    </row>
    <row r="20" spans="1:4" ht="15.75" outlineLevel="1">
      <c r="A20" s="40" t="s">
        <v>966</v>
      </c>
      <c r="B20" s="41" t="s">
        <v>0</v>
      </c>
      <c r="C20" s="40">
        <v>5.0999999999999996</v>
      </c>
      <c r="D20" s="114"/>
    </row>
    <row r="21" spans="1:4" ht="15.75" outlineLevel="1">
      <c r="A21" s="40" t="s">
        <v>966</v>
      </c>
      <c r="B21" s="41" t="s">
        <v>1</v>
      </c>
      <c r="C21" s="40">
        <v>5.2</v>
      </c>
      <c r="D21" s="114"/>
    </row>
    <row r="22" spans="1:4" ht="15.75" outlineLevel="1">
      <c r="A22" s="40" t="s">
        <v>966</v>
      </c>
      <c r="B22" s="41" t="s">
        <v>2</v>
      </c>
      <c r="C22" s="40">
        <v>5.3</v>
      </c>
      <c r="D22" s="114"/>
    </row>
    <row r="23" spans="1:4" ht="15.75" outlineLevel="1">
      <c r="A23" s="40" t="s">
        <v>966</v>
      </c>
      <c r="B23" s="41" t="s">
        <v>1118</v>
      </c>
      <c r="C23" s="40">
        <v>5.14</v>
      </c>
      <c r="D23" s="114"/>
    </row>
    <row r="24" spans="1:4" ht="15.75" outlineLevel="1">
      <c r="A24" s="40" t="s">
        <v>966</v>
      </c>
      <c r="B24" s="41" t="s">
        <v>4</v>
      </c>
      <c r="C24" s="40">
        <v>5.19</v>
      </c>
      <c r="D24" s="114"/>
    </row>
    <row r="25" spans="1:4" ht="15.75" outlineLevel="1">
      <c r="A25" s="40" t="s">
        <v>966</v>
      </c>
      <c r="B25" s="41" t="s">
        <v>5</v>
      </c>
      <c r="C25" s="40">
        <v>5.26</v>
      </c>
      <c r="D25" s="114"/>
    </row>
    <row r="26" spans="1:4" ht="15.75" outlineLevel="1">
      <c r="A26" s="40" t="s">
        <v>966</v>
      </c>
      <c r="B26" s="41" t="s">
        <v>6</v>
      </c>
      <c r="C26" s="40">
        <v>5.27</v>
      </c>
      <c r="D26" s="114"/>
    </row>
    <row r="27" spans="1:4" ht="15.75" outlineLevel="1">
      <c r="A27" s="40" t="s">
        <v>966</v>
      </c>
      <c r="B27" s="41" t="s">
        <v>7</v>
      </c>
      <c r="C27" s="40">
        <v>5.28</v>
      </c>
      <c r="D27" s="114"/>
    </row>
    <row r="28" spans="1:4" ht="15.75" outlineLevel="1">
      <c r="A28" s="40" t="s">
        <v>966</v>
      </c>
      <c r="B28" s="41" t="s">
        <v>8</v>
      </c>
      <c r="C28" s="42">
        <v>5.3</v>
      </c>
      <c r="D28" s="114"/>
    </row>
    <row r="29" spans="1:4" ht="15.75" outlineLevel="1">
      <c r="A29" s="40" t="s">
        <v>966</v>
      </c>
      <c r="B29" s="41" t="s">
        <v>9</v>
      </c>
      <c r="C29" s="40">
        <v>5.49</v>
      </c>
      <c r="D29" s="114"/>
    </row>
    <row r="30" spans="1:4" ht="15.75" outlineLevel="1">
      <c r="A30" s="40" t="s">
        <v>966</v>
      </c>
      <c r="B30" s="41" t="s">
        <v>10</v>
      </c>
      <c r="C30" s="40">
        <v>5.51</v>
      </c>
      <c r="D30" s="114"/>
    </row>
    <row r="31" spans="1:4" ht="15.75" outlineLevel="1">
      <c r="A31" s="40" t="s">
        <v>966</v>
      </c>
      <c r="B31" s="41" t="s">
        <v>11</v>
      </c>
      <c r="C31" s="40">
        <v>5.53</v>
      </c>
      <c r="D31" s="114"/>
    </row>
    <row r="32" spans="1:4" ht="15.75" outlineLevel="1">
      <c r="A32" s="40" t="s">
        <v>966</v>
      </c>
      <c r="B32" s="41" t="s">
        <v>12</v>
      </c>
      <c r="C32" s="40">
        <v>5.69</v>
      </c>
      <c r="D32" s="114"/>
    </row>
    <row r="33" spans="1:4" ht="15.75" outlineLevel="1">
      <c r="A33" s="40" t="s">
        <v>966</v>
      </c>
      <c r="B33" s="41" t="s">
        <v>13</v>
      </c>
      <c r="C33" s="40">
        <v>5.75</v>
      </c>
      <c r="D33" s="114"/>
    </row>
    <row r="34" spans="1:4" ht="15.75" outlineLevel="1">
      <c r="A34" s="40" t="s">
        <v>966</v>
      </c>
      <c r="B34" s="41" t="s">
        <v>14</v>
      </c>
      <c r="C34" s="42">
        <v>5.7</v>
      </c>
      <c r="D34" s="114"/>
    </row>
    <row r="35" spans="1:4" ht="15.75" outlineLevel="1">
      <c r="A35" s="40" t="s">
        <v>966</v>
      </c>
      <c r="B35" s="41" t="s">
        <v>15</v>
      </c>
      <c r="C35" s="40">
        <v>5.74</v>
      </c>
      <c r="D35" s="114"/>
    </row>
    <row r="36" spans="1:4" ht="15.75" outlineLevel="1">
      <c r="A36" s="40" t="s">
        <v>966</v>
      </c>
      <c r="B36" s="41" t="s">
        <v>16</v>
      </c>
      <c r="C36" s="40">
        <v>5.62</v>
      </c>
      <c r="D36" s="114"/>
    </row>
    <row r="37" spans="1:4" ht="15.75" outlineLevel="1">
      <c r="A37" s="40" t="s">
        <v>966</v>
      </c>
      <c r="B37" s="41" t="s">
        <v>17</v>
      </c>
      <c r="C37" s="40">
        <v>5.58</v>
      </c>
      <c r="D37" s="114"/>
    </row>
    <row r="38" spans="1:4" ht="15.75" outlineLevel="1">
      <c r="A38" s="40" t="s">
        <v>966</v>
      </c>
      <c r="B38" s="41" t="s">
        <v>18</v>
      </c>
      <c r="C38" s="40">
        <v>5.54</v>
      </c>
      <c r="D38" s="114"/>
    </row>
    <row r="39" spans="1:4" ht="15.75" outlineLevel="1">
      <c r="A39" s="40" t="s">
        <v>966</v>
      </c>
      <c r="B39" s="41" t="s">
        <v>19</v>
      </c>
      <c r="C39" s="40">
        <v>5.55</v>
      </c>
      <c r="D39" s="114"/>
    </row>
    <row r="40" spans="1:4" ht="15.75" outlineLevel="1">
      <c r="A40" s="40" t="s">
        <v>966</v>
      </c>
      <c r="B40" s="41" t="s">
        <v>20</v>
      </c>
      <c r="C40" s="40">
        <v>5.63</v>
      </c>
      <c r="D40" s="114"/>
    </row>
    <row r="41" spans="1:4" ht="15.75" outlineLevel="1">
      <c r="A41" s="40" t="s">
        <v>966</v>
      </c>
      <c r="B41" s="41" t="s">
        <v>21</v>
      </c>
      <c r="C41" s="40">
        <v>5.65</v>
      </c>
      <c r="D41" s="114"/>
    </row>
    <row r="42" spans="1:4" ht="15.75" outlineLevel="1">
      <c r="A42" s="40" t="s">
        <v>966</v>
      </c>
      <c r="B42" s="41" t="s">
        <v>22</v>
      </c>
      <c r="C42" s="40">
        <v>5.68</v>
      </c>
      <c r="D42" s="114"/>
    </row>
    <row r="43" spans="1:4" ht="15.75" outlineLevel="1">
      <c r="A43" s="40" t="s">
        <v>966</v>
      </c>
      <c r="B43" s="41" t="s">
        <v>23</v>
      </c>
      <c r="C43" s="40">
        <v>5.45</v>
      </c>
      <c r="D43" s="114"/>
    </row>
    <row r="44" spans="1:4" ht="15.75" outlineLevel="1">
      <c r="A44" s="40" t="s">
        <v>966</v>
      </c>
      <c r="B44" s="41" t="s">
        <v>24</v>
      </c>
      <c r="C44" s="40">
        <v>5.47</v>
      </c>
      <c r="D44" s="114"/>
    </row>
    <row r="45" spans="1:4" ht="15.75" outlineLevel="1">
      <c r="A45" s="40" t="s">
        <v>966</v>
      </c>
      <c r="B45" s="41" t="s">
        <v>25</v>
      </c>
      <c r="C45" s="40">
        <v>5.48</v>
      </c>
      <c r="D45" s="114"/>
    </row>
    <row r="46" spans="1:4" ht="15.75">
      <c r="A46" s="46" t="s">
        <v>966</v>
      </c>
      <c r="B46" s="41"/>
      <c r="C46" s="40"/>
      <c r="D46" s="114"/>
    </row>
    <row r="47" spans="1:4" ht="15.75" outlineLevel="1">
      <c r="A47" s="40" t="s">
        <v>970</v>
      </c>
      <c r="B47" s="41" t="s">
        <v>0</v>
      </c>
      <c r="C47" s="40">
        <v>5.0999999999999996</v>
      </c>
      <c r="D47" s="114"/>
    </row>
    <row r="48" spans="1:4" ht="15.75" outlineLevel="1">
      <c r="A48" s="40" t="s">
        <v>970</v>
      </c>
      <c r="B48" s="41" t="s">
        <v>1</v>
      </c>
      <c r="C48" s="40">
        <v>5.2</v>
      </c>
      <c r="D48" s="114"/>
    </row>
    <row r="49" spans="1:4" ht="15.75" outlineLevel="1">
      <c r="A49" s="40" t="s">
        <v>970</v>
      </c>
      <c r="B49" s="41" t="s">
        <v>2</v>
      </c>
      <c r="C49" s="40">
        <v>5.3</v>
      </c>
      <c r="D49" s="114"/>
    </row>
    <row r="50" spans="1:4" ht="15.75" outlineLevel="1">
      <c r="A50" s="40" t="s">
        <v>970</v>
      </c>
      <c r="B50" s="41" t="s">
        <v>151</v>
      </c>
      <c r="C50" s="40">
        <v>5.6</v>
      </c>
      <c r="D50" s="114"/>
    </row>
    <row r="51" spans="1:4" ht="15.75" outlineLevel="1">
      <c r="A51" s="40" t="s">
        <v>970</v>
      </c>
      <c r="B51" s="41" t="s">
        <v>1119</v>
      </c>
      <c r="C51" s="42">
        <v>5.0999999999999996</v>
      </c>
      <c r="D51" s="114"/>
    </row>
    <row r="52" spans="1:4" ht="15.75" outlineLevel="1">
      <c r="A52" s="40" t="s">
        <v>970</v>
      </c>
      <c r="B52" s="41" t="s">
        <v>1118</v>
      </c>
      <c r="C52" s="40">
        <v>5.14</v>
      </c>
      <c r="D52" s="114"/>
    </row>
    <row r="53" spans="1:4" ht="15.75" outlineLevel="1">
      <c r="A53" s="40" t="s">
        <v>970</v>
      </c>
      <c r="B53" s="41" t="s">
        <v>4</v>
      </c>
      <c r="C53" s="40">
        <v>5.19</v>
      </c>
      <c r="D53" s="114"/>
    </row>
    <row r="54" spans="1:4" ht="15.75" outlineLevel="1">
      <c r="A54" s="40" t="s">
        <v>970</v>
      </c>
      <c r="B54" s="41" t="s">
        <v>153</v>
      </c>
      <c r="C54" s="40">
        <v>5.24</v>
      </c>
      <c r="D54" s="114"/>
    </row>
    <row r="55" spans="1:4" ht="15.75" outlineLevel="1">
      <c r="A55" s="40" t="s">
        <v>970</v>
      </c>
      <c r="B55" s="41" t="s">
        <v>5</v>
      </c>
      <c r="C55" s="40">
        <v>5.26</v>
      </c>
      <c r="D55" s="114"/>
    </row>
    <row r="56" spans="1:4" ht="15.75" outlineLevel="1">
      <c r="A56" s="40" t="s">
        <v>970</v>
      </c>
      <c r="B56" s="41" t="s">
        <v>6</v>
      </c>
      <c r="C56" s="40">
        <v>5.27</v>
      </c>
      <c r="D56" s="114"/>
    </row>
    <row r="57" spans="1:4" ht="15.75" outlineLevel="1">
      <c r="A57" s="40" t="s">
        <v>970</v>
      </c>
      <c r="B57" s="41" t="s">
        <v>7</v>
      </c>
      <c r="C57" s="40">
        <v>5.28</v>
      </c>
      <c r="D57" s="114"/>
    </row>
    <row r="58" spans="1:4" ht="15.75" outlineLevel="1">
      <c r="A58" s="40" t="s">
        <v>970</v>
      </c>
      <c r="B58" s="41" t="s">
        <v>8</v>
      </c>
      <c r="C58" s="42">
        <v>5.3</v>
      </c>
      <c r="D58" s="114"/>
    </row>
    <row r="59" spans="1:4" ht="15.75" outlineLevel="1">
      <c r="A59" s="40" t="s">
        <v>970</v>
      </c>
      <c r="B59" s="41" t="s">
        <v>154</v>
      </c>
      <c r="C59" s="40">
        <v>5.31</v>
      </c>
      <c r="D59" s="114"/>
    </row>
    <row r="60" spans="1:4" ht="15.75" outlineLevel="1">
      <c r="A60" s="40" t="s">
        <v>970</v>
      </c>
      <c r="B60" s="41" t="s">
        <v>129</v>
      </c>
      <c r="C60" s="40">
        <v>5.36</v>
      </c>
      <c r="D60" s="114"/>
    </row>
    <row r="61" spans="1:4" ht="15.75" outlineLevel="1">
      <c r="A61" s="40" t="s">
        <v>970</v>
      </c>
      <c r="B61" s="41" t="s">
        <v>9</v>
      </c>
      <c r="C61" s="40">
        <v>5.49</v>
      </c>
      <c r="D61" s="114"/>
    </row>
    <row r="62" spans="1:4" ht="15.75" outlineLevel="1">
      <c r="A62" s="40" t="s">
        <v>970</v>
      </c>
      <c r="B62" s="41" t="s">
        <v>10</v>
      </c>
      <c r="C62" s="40">
        <v>5.51</v>
      </c>
      <c r="D62" s="114"/>
    </row>
    <row r="63" spans="1:4" ht="15.75" outlineLevel="1">
      <c r="A63" s="40" t="s">
        <v>970</v>
      </c>
      <c r="B63" s="41" t="s">
        <v>1120</v>
      </c>
      <c r="C63" s="40">
        <v>5.52</v>
      </c>
      <c r="D63" s="114"/>
    </row>
    <row r="64" spans="1:4" ht="15.75" outlineLevel="1">
      <c r="A64" s="40" t="s">
        <v>970</v>
      </c>
      <c r="B64" s="41" t="s">
        <v>11</v>
      </c>
      <c r="C64" s="40">
        <v>5.53</v>
      </c>
      <c r="D64" s="114"/>
    </row>
    <row r="65" spans="1:4" ht="15.75" outlineLevel="1">
      <c r="A65" s="40" t="s">
        <v>970</v>
      </c>
      <c r="B65" s="41" t="s">
        <v>12</v>
      </c>
      <c r="C65" s="40">
        <v>5.69</v>
      </c>
      <c r="D65" s="114"/>
    </row>
    <row r="66" spans="1:4" ht="15.75" outlineLevel="1">
      <c r="A66" s="40" t="s">
        <v>970</v>
      </c>
      <c r="B66" s="41" t="s">
        <v>915</v>
      </c>
      <c r="C66" s="42">
        <v>5.72</v>
      </c>
      <c r="D66" s="114"/>
    </row>
    <row r="67" spans="1:4" ht="15.75" outlineLevel="1">
      <c r="A67" s="40" t="s">
        <v>970</v>
      </c>
      <c r="B67" s="41" t="s">
        <v>13</v>
      </c>
      <c r="C67" s="40">
        <v>5.75</v>
      </c>
      <c r="D67" s="114"/>
    </row>
    <row r="68" spans="1:4" ht="15.75" outlineLevel="1">
      <c r="A68" s="40" t="s">
        <v>970</v>
      </c>
      <c r="B68" s="41" t="s">
        <v>14</v>
      </c>
      <c r="C68" s="42">
        <v>5.7</v>
      </c>
      <c r="D68" s="114"/>
    </row>
    <row r="69" spans="1:4" ht="15.75" outlineLevel="1">
      <c r="A69" s="40" t="s">
        <v>970</v>
      </c>
      <c r="B69" s="41" t="s">
        <v>15</v>
      </c>
      <c r="C69" s="40">
        <v>5.74</v>
      </c>
      <c r="D69" s="114"/>
    </row>
    <row r="70" spans="1:4" ht="15.75" outlineLevel="1">
      <c r="A70" s="40" t="s">
        <v>970</v>
      </c>
      <c r="B70" s="41" t="s">
        <v>414</v>
      </c>
      <c r="C70" s="40">
        <v>5.76</v>
      </c>
      <c r="D70" s="114"/>
    </row>
    <row r="71" spans="1:4" ht="15.75" outlineLevel="1">
      <c r="A71" s="40" t="s">
        <v>970</v>
      </c>
      <c r="B71" s="41" t="s">
        <v>836</v>
      </c>
      <c r="C71" s="40">
        <v>5.89</v>
      </c>
      <c r="D71" s="113" t="s">
        <v>1117</v>
      </c>
    </row>
    <row r="72" spans="1:4" ht="15.75" outlineLevel="1">
      <c r="A72" s="40" t="s">
        <v>970</v>
      </c>
      <c r="B72" s="41" t="s">
        <v>17</v>
      </c>
      <c r="C72" s="40">
        <v>5.58</v>
      </c>
      <c r="D72" s="114"/>
    </row>
    <row r="73" spans="1:4" ht="15.75" outlineLevel="1">
      <c r="A73" s="40" t="s">
        <v>970</v>
      </c>
      <c r="B73" s="41" t="s">
        <v>16</v>
      </c>
      <c r="C73" s="40">
        <v>5.62</v>
      </c>
      <c r="D73" s="114"/>
    </row>
    <row r="74" spans="1:4" ht="15.75" outlineLevel="1">
      <c r="A74" s="40" t="s">
        <v>970</v>
      </c>
      <c r="B74" s="41" t="s">
        <v>18</v>
      </c>
      <c r="C74" s="40">
        <v>5.54</v>
      </c>
      <c r="D74" s="114"/>
    </row>
    <row r="75" spans="1:4" ht="15.75" outlineLevel="1">
      <c r="A75" s="40" t="s">
        <v>970</v>
      </c>
      <c r="B75" s="41" t="s">
        <v>19</v>
      </c>
      <c r="C75" s="40">
        <v>5.55</v>
      </c>
      <c r="D75" s="114"/>
    </row>
    <row r="76" spans="1:4" ht="15.75" outlineLevel="1">
      <c r="A76" s="40" t="s">
        <v>970</v>
      </c>
      <c r="B76" s="41" t="s">
        <v>20</v>
      </c>
      <c r="C76" s="40">
        <v>5.63</v>
      </c>
      <c r="D76" s="114"/>
    </row>
    <row r="77" spans="1:4" ht="15.75" outlineLevel="1">
      <c r="A77" s="40" t="s">
        <v>970</v>
      </c>
      <c r="B77" s="41" t="s">
        <v>21</v>
      </c>
      <c r="C77" s="40">
        <v>5.65</v>
      </c>
      <c r="D77" s="114"/>
    </row>
    <row r="78" spans="1:4" ht="15.75" outlineLevel="1">
      <c r="A78" s="40" t="s">
        <v>970</v>
      </c>
      <c r="B78" s="41" t="s">
        <v>170</v>
      </c>
      <c r="C78" s="40">
        <v>5.66</v>
      </c>
      <c r="D78" s="114"/>
    </row>
    <row r="79" spans="1:4" ht="15.75" outlineLevel="1">
      <c r="A79" s="40" t="s">
        <v>970</v>
      </c>
      <c r="B79" s="41" t="s">
        <v>22</v>
      </c>
      <c r="C79" s="40">
        <v>5.68</v>
      </c>
      <c r="D79" s="114"/>
    </row>
    <row r="80" spans="1:4" ht="15.75" outlineLevel="1">
      <c r="A80" s="40" t="s">
        <v>970</v>
      </c>
      <c r="B80" s="41" t="s">
        <v>23</v>
      </c>
      <c r="C80" s="40">
        <v>5.45</v>
      </c>
      <c r="D80" s="114"/>
    </row>
    <row r="81" spans="1:4" ht="15.75" outlineLevel="1">
      <c r="A81" s="40" t="s">
        <v>970</v>
      </c>
      <c r="B81" s="41" t="s">
        <v>24</v>
      </c>
      <c r="C81" s="40">
        <v>5.47</v>
      </c>
      <c r="D81" s="114"/>
    </row>
    <row r="82" spans="1:4" ht="15.75" outlineLevel="1">
      <c r="A82" s="40" t="s">
        <v>970</v>
      </c>
      <c r="B82" s="41" t="s">
        <v>25</v>
      </c>
      <c r="C82" s="40">
        <v>5.48</v>
      </c>
      <c r="D82" s="114"/>
    </row>
    <row r="83" spans="1:4" ht="15.75">
      <c r="A83" s="46" t="s">
        <v>970</v>
      </c>
      <c r="B83" s="41"/>
      <c r="C83" s="40"/>
      <c r="D83" s="114"/>
    </row>
    <row r="84" spans="1:4" ht="15.75" outlineLevel="1">
      <c r="A84" s="40" t="s">
        <v>971</v>
      </c>
      <c r="B84" s="41" t="s">
        <v>0</v>
      </c>
      <c r="C84" s="40">
        <v>5.0999999999999996</v>
      </c>
      <c r="D84" s="114"/>
    </row>
    <row r="85" spans="1:4" ht="15.75" outlineLevel="1">
      <c r="A85" s="40" t="s">
        <v>971</v>
      </c>
      <c r="B85" s="41" t="s">
        <v>1</v>
      </c>
      <c r="C85" s="40">
        <v>5.2</v>
      </c>
      <c r="D85" s="114"/>
    </row>
    <row r="86" spans="1:4" ht="15.75" outlineLevel="1">
      <c r="A86" s="40" t="s">
        <v>971</v>
      </c>
      <c r="B86" s="41" t="s">
        <v>2</v>
      </c>
      <c r="C86" s="40">
        <v>5.3</v>
      </c>
      <c r="D86" s="114"/>
    </row>
    <row r="87" spans="1:4" ht="15.75" outlineLevel="1">
      <c r="A87" s="40" t="s">
        <v>971</v>
      </c>
      <c r="B87" s="41" t="s">
        <v>151</v>
      </c>
      <c r="C87" s="40">
        <v>5.6</v>
      </c>
      <c r="D87" s="114"/>
    </row>
    <row r="88" spans="1:4" ht="15.75" outlineLevel="1">
      <c r="A88" s="40" t="s">
        <v>971</v>
      </c>
      <c r="B88" s="41" t="s">
        <v>1119</v>
      </c>
      <c r="C88" s="42">
        <v>5.0999999999999996</v>
      </c>
      <c r="D88" s="114"/>
    </row>
    <row r="89" spans="1:4" ht="15.75" outlineLevel="1">
      <c r="A89" s="40" t="s">
        <v>971</v>
      </c>
      <c r="B89" s="41" t="s">
        <v>1118</v>
      </c>
      <c r="C89" s="40">
        <v>5.14</v>
      </c>
      <c r="D89" s="114"/>
    </row>
    <row r="90" spans="1:4" ht="15.75" outlineLevel="1">
      <c r="A90" s="40" t="s">
        <v>971</v>
      </c>
      <c r="B90" s="41" t="s">
        <v>4</v>
      </c>
      <c r="C90" s="40">
        <v>5.19</v>
      </c>
      <c r="D90" s="114"/>
    </row>
    <row r="91" spans="1:4" ht="15.75" outlineLevel="1">
      <c r="A91" s="40" t="s">
        <v>971</v>
      </c>
      <c r="B91" s="41" t="s">
        <v>153</v>
      </c>
      <c r="C91" s="40">
        <v>5.24</v>
      </c>
      <c r="D91" s="114"/>
    </row>
    <row r="92" spans="1:4" ht="15.75" outlineLevel="1">
      <c r="A92" s="40" t="s">
        <v>971</v>
      </c>
      <c r="B92" s="41" t="s">
        <v>5</v>
      </c>
      <c r="C92" s="40">
        <v>5.26</v>
      </c>
      <c r="D92" s="114"/>
    </row>
    <row r="93" spans="1:4" ht="15.75" outlineLevel="1">
      <c r="A93" s="40" t="s">
        <v>971</v>
      </c>
      <c r="B93" s="41" t="s">
        <v>6</v>
      </c>
      <c r="C93" s="40">
        <v>5.27</v>
      </c>
      <c r="D93" s="114"/>
    </row>
    <row r="94" spans="1:4" ht="15.75" outlineLevel="1">
      <c r="A94" s="40" t="s">
        <v>971</v>
      </c>
      <c r="B94" s="41" t="s">
        <v>7</v>
      </c>
      <c r="C94" s="40">
        <v>5.28</v>
      </c>
      <c r="D94" s="114"/>
    </row>
    <row r="95" spans="1:4" ht="15.75" outlineLevel="1">
      <c r="A95" s="40" t="s">
        <v>971</v>
      </c>
      <c r="B95" s="41" t="s">
        <v>329</v>
      </c>
      <c r="C95" s="40">
        <v>5.29</v>
      </c>
      <c r="D95" s="114"/>
    </row>
    <row r="96" spans="1:4" ht="15.75" outlineLevel="1">
      <c r="A96" s="40" t="s">
        <v>971</v>
      </c>
      <c r="B96" s="41" t="s">
        <v>8</v>
      </c>
      <c r="C96" s="42">
        <v>5.3</v>
      </c>
      <c r="D96" s="114"/>
    </row>
    <row r="97" spans="1:4" ht="15.75" outlineLevel="1">
      <c r="A97" s="40" t="s">
        <v>971</v>
      </c>
      <c r="B97" s="41" t="s">
        <v>154</v>
      </c>
      <c r="C97" s="40">
        <v>5.31</v>
      </c>
      <c r="D97" s="114"/>
    </row>
    <row r="98" spans="1:4" ht="15.75" outlineLevel="1">
      <c r="A98" s="40" t="s">
        <v>971</v>
      </c>
      <c r="B98" s="41" t="s">
        <v>129</v>
      </c>
      <c r="C98" s="40">
        <v>5.36</v>
      </c>
      <c r="D98" s="114"/>
    </row>
    <row r="99" spans="1:4" ht="15.75" outlineLevel="1">
      <c r="A99" s="40" t="s">
        <v>971</v>
      </c>
      <c r="B99" s="41" t="s">
        <v>9</v>
      </c>
      <c r="C99" s="40">
        <v>5.49</v>
      </c>
      <c r="D99" s="114"/>
    </row>
    <row r="100" spans="1:4" ht="15.75" outlineLevel="1">
      <c r="A100" s="40" t="s">
        <v>971</v>
      </c>
      <c r="B100" s="41" t="s">
        <v>10</v>
      </c>
      <c r="C100" s="40">
        <v>5.51</v>
      </c>
      <c r="D100" s="114"/>
    </row>
    <row r="101" spans="1:4" ht="15.75" outlineLevel="1">
      <c r="A101" s="40" t="s">
        <v>971</v>
      </c>
      <c r="B101" s="41" t="s">
        <v>1120</v>
      </c>
      <c r="C101" s="40">
        <v>5.52</v>
      </c>
      <c r="D101" s="114"/>
    </row>
    <row r="102" spans="1:4" ht="15.75" outlineLevel="1">
      <c r="A102" s="40" t="s">
        <v>971</v>
      </c>
      <c r="B102" s="41" t="s">
        <v>11</v>
      </c>
      <c r="C102" s="40">
        <v>5.53</v>
      </c>
      <c r="D102" s="114"/>
    </row>
    <row r="103" spans="1:4" ht="15.75" outlineLevel="1">
      <c r="A103" s="40" t="s">
        <v>971</v>
      </c>
      <c r="B103" s="41" t="s">
        <v>12</v>
      </c>
      <c r="C103" s="40">
        <v>5.69</v>
      </c>
      <c r="D103" s="114"/>
    </row>
    <row r="104" spans="1:4" ht="15.75" outlineLevel="1">
      <c r="A104" s="40" t="s">
        <v>971</v>
      </c>
      <c r="B104" s="41" t="s">
        <v>13</v>
      </c>
      <c r="C104" s="40">
        <v>5.75</v>
      </c>
      <c r="D104" s="114"/>
    </row>
    <row r="105" spans="1:4" ht="15.75" outlineLevel="1">
      <c r="A105" s="40" t="s">
        <v>971</v>
      </c>
      <c r="B105" s="41" t="s">
        <v>14</v>
      </c>
      <c r="C105" s="42">
        <v>5.7</v>
      </c>
      <c r="D105" s="114"/>
    </row>
    <row r="106" spans="1:4" ht="15.75" outlineLevel="1">
      <c r="A106" s="40" t="s">
        <v>971</v>
      </c>
      <c r="B106" s="41" t="s">
        <v>15</v>
      </c>
      <c r="C106" s="40">
        <v>5.74</v>
      </c>
      <c r="D106" s="114"/>
    </row>
    <row r="107" spans="1:4" ht="15.75" outlineLevel="1">
      <c r="A107" s="40" t="s">
        <v>971</v>
      </c>
      <c r="B107" s="41" t="s">
        <v>414</v>
      </c>
      <c r="C107" s="40">
        <v>5.76</v>
      </c>
      <c r="D107" s="114"/>
    </row>
    <row r="108" spans="1:4" ht="15.75" outlineLevel="1">
      <c r="A108" s="40" t="s">
        <v>971</v>
      </c>
      <c r="B108" s="41" t="s">
        <v>836</v>
      </c>
      <c r="C108" s="40">
        <v>5.89</v>
      </c>
      <c r="D108" s="113" t="s">
        <v>1117</v>
      </c>
    </row>
    <row r="109" spans="1:4" ht="15.75" outlineLevel="1">
      <c r="A109" s="40" t="s">
        <v>971</v>
      </c>
      <c r="B109" s="41" t="s">
        <v>17</v>
      </c>
      <c r="C109" s="40">
        <v>5.58</v>
      </c>
      <c r="D109" s="114"/>
    </row>
    <row r="110" spans="1:4" ht="15.75" outlineLevel="1">
      <c r="A110" s="40" t="s">
        <v>971</v>
      </c>
      <c r="B110" s="41" t="s">
        <v>16</v>
      </c>
      <c r="C110" s="40">
        <v>5.62</v>
      </c>
      <c r="D110" s="114"/>
    </row>
    <row r="111" spans="1:4" ht="15.75" outlineLevel="1">
      <c r="A111" s="40" t="s">
        <v>971</v>
      </c>
      <c r="B111" s="41" t="s">
        <v>18</v>
      </c>
      <c r="C111" s="40">
        <v>5.54</v>
      </c>
      <c r="D111" s="114"/>
    </row>
    <row r="112" spans="1:4" ht="15.75" outlineLevel="1">
      <c r="A112" s="40" t="s">
        <v>971</v>
      </c>
      <c r="B112" s="41" t="s">
        <v>19</v>
      </c>
      <c r="C112" s="40">
        <v>5.55</v>
      </c>
      <c r="D112" s="114"/>
    </row>
    <row r="113" spans="1:4" ht="15.75" outlineLevel="1">
      <c r="A113" s="40" t="s">
        <v>971</v>
      </c>
      <c r="B113" s="41" t="s">
        <v>21</v>
      </c>
      <c r="C113" s="40">
        <v>5.65</v>
      </c>
      <c r="D113" s="114"/>
    </row>
    <row r="114" spans="1:4" ht="15.75" outlineLevel="1">
      <c r="A114" s="40" t="s">
        <v>971</v>
      </c>
      <c r="B114" s="41" t="s">
        <v>170</v>
      </c>
      <c r="C114" s="40">
        <v>5.66</v>
      </c>
      <c r="D114" s="114"/>
    </row>
    <row r="115" spans="1:4" ht="15.75" outlineLevel="1">
      <c r="A115" s="40" t="s">
        <v>971</v>
      </c>
      <c r="B115" s="41" t="s">
        <v>22</v>
      </c>
      <c r="C115" s="40">
        <v>5.68</v>
      </c>
      <c r="D115" s="114"/>
    </row>
    <row r="116" spans="1:4" ht="15.75" outlineLevel="1">
      <c r="A116" s="40" t="s">
        <v>971</v>
      </c>
      <c r="B116" s="41" t="s">
        <v>23</v>
      </c>
      <c r="C116" s="40">
        <v>5.45</v>
      </c>
      <c r="D116" s="114"/>
    </row>
    <row r="117" spans="1:4" ht="15.75" outlineLevel="1">
      <c r="A117" s="40" t="s">
        <v>971</v>
      </c>
      <c r="B117" s="41" t="s">
        <v>24</v>
      </c>
      <c r="C117" s="40">
        <v>5.47</v>
      </c>
      <c r="D117" s="114"/>
    </row>
    <row r="118" spans="1:4" ht="15.75" outlineLevel="1">
      <c r="A118" s="40" t="s">
        <v>971</v>
      </c>
      <c r="B118" s="41" t="s">
        <v>25</v>
      </c>
      <c r="C118" s="40">
        <v>5.48</v>
      </c>
      <c r="D118" s="114"/>
    </row>
    <row r="119" spans="1:4" ht="15.75">
      <c r="A119" s="46" t="s">
        <v>971</v>
      </c>
      <c r="B119" s="41"/>
      <c r="C119" s="40"/>
      <c r="D119" s="114"/>
    </row>
    <row r="120" spans="1:4" ht="15.75" outlineLevel="1">
      <c r="A120" s="40" t="s">
        <v>1121</v>
      </c>
      <c r="B120" s="41" t="s">
        <v>0</v>
      </c>
      <c r="C120" s="40">
        <v>5.0999999999999996</v>
      </c>
      <c r="D120" s="114"/>
    </row>
    <row r="121" spans="1:4" ht="15.75" outlineLevel="1">
      <c r="A121" s="40" t="s">
        <v>1121</v>
      </c>
      <c r="B121" s="41" t="s">
        <v>1</v>
      </c>
      <c r="C121" s="40">
        <v>5.2</v>
      </c>
      <c r="D121" s="114"/>
    </row>
    <row r="122" spans="1:4" ht="15.75" outlineLevel="1">
      <c r="A122" s="40" t="s">
        <v>1121</v>
      </c>
      <c r="B122" s="41" t="s">
        <v>2</v>
      </c>
      <c r="C122" s="40">
        <v>5.3</v>
      </c>
      <c r="D122" s="114"/>
    </row>
    <row r="123" spans="1:4" ht="15.75" outlineLevel="1">
      <c r="A123" s="40" t="s">
        <v>1121</v>
      </c>
      <c r="B123" s="41" t="s">
        <v>151</v>
      </c>
      <c r="C123" s="40">
        <v>5.6</v>
      </c>
      <c r="D123" s="114"/>
    </row>
    <row r="124" spans="1:4" ht="15.75" outlineLevel="1">
      <c r="A124" s="40" t="s">
        <v>1121</v>
      </c>
      <c r="B124" s="41" t="s">
        <v>1119</v>
      </c>
      <c r="C124" s="42">
        <v>5.0999999999999996</v>
      </c>
      <c r="D124" s="114"/>
    </row>
    <row r="125" spans="1:4" ht="15.75" outlineLevel="1">
      <c r="A125" s="40" t="s">
        <v>1121</v>
      </c>
      <c r="B125" s="41" t="s">
        <v>1118</v>
      </c>
      <c r="C125" s="40">
        <v>5.14</v>
      </c>
      <c r="D125" s="114"/>
    </row>
    <row r="126" spans="1:4" ht="15.75" outlineLevel="1">
      <c r="A126" s="40" t="s">
        <v>1121</v>
      </c>
      <c r="B126" s="41" t="s">
        <v>4</v>
      </c>
      <c r="C126" s="40">
        <v>5.19</v>
      </c>
      <c r="D126" s="114"/>
    </row>
    <row r="127" spans="1:4" ht="15.75" outlineLevel="1">
      <c r="A127" s="40" t="s">
        <v>1121</v>
      </c>
      <c r="B127" s="41" t="s">
        <v>153</v>
      </c>
      <c r="C127" s="40">
        <v>5.24</v>
      </c>
      <c r="D127" s="114"/>
    </row>
    <row r="128" spans="1:4" ht="15.75" outlineLevel="1">
      <c r="A128" s="40" t="s">
        <v>1121</v>
      </c>
      <c r="B128" s="41" t="s">
        <v>5</v>
      </c>
      <c r="C128" s="40">
        <v>5.26</v>
      </c>
      <c r="D128" s="114"/>
    </row>
    <row r="129" spans="1:4" ht="15.75" outlineLevel="1">
      <c r="A129" s="40" t="s">
        <v>1121</v>
      </c>
      <c r="B129" s="41" t="s">
        <v>6</v>
      </c>
      <c r="C129" s="40">
        <v>5.27</v>
      </c>
      <c r="D129" s="114"/>
    </row>
    <row r="130" spans="1:4" ht="15.75" outlineLevel="1">
      <c r="A130" s="40" t="s">
        <v>1121</v>
      </c>
      <c r="B130" s="41" t="s">
        <v>7</v>
      </c>
      <c r="C130" s="40">
        <v>5.28</v>
      </c>
      <c r="D130" s="114"/>
    </row>
    <row r="131" spans="1:4" ht="15.75" outlineLevel="1">
      <c r="A131" s="40" t="s">
        <v>1121</v>
      </c>
      <c r="B131" s="41" t="s">
        <v>329</v>
      </c>
      <c r="C131" s="40">
        <v>5.29</v>
      </c>
      <c r="D131" s="114"/>
    </row>
    <row r="132" spans="1:4" ht="15.75" outlineLevel="1">
      <c r="A132" s="40" t="s">
        <v>1121</v>
      </c>
      <c r="B132" s="41" t="s">
        <v>8</v>
      </c>
      <c r="C132" s="42">
        <v>5.3</v>
      </c>
      <c r="D132" s="114"/>
    </row>
    <row r="133" spans="1:4" ht="15.75" outlineLevel="1">
      <c r="A133" s="40" t="s">
        <v>1121</v>
      </c>
      <c r="B133" s="41" t="s">
        <v>154</v>
      </c>
      <c r="C133" s="40">
        <v>5.31</v>
      </c>
      <c r="D133" s="114"/>
    </row>
    <row r="134" spans="1:4" ht="15.75" outlineLevel="1">
      <c r="A134" s="40" t="s">
        <v>1121</v>
      </c>
      <c r="B134" s="41" t="s">
        <v>129</v>
      </c>
      <c r="C134" s="40">
        <v>5.36</v>
      </c>
      <c r="D134" s="114"/>
    </row>
    <row r="135" spans="1:4" ht="15.75" outlineLevel="1">
      <c r="A135" s="40" t="s">
        <v>1121</v>
      </c>
      <c r="B135" s="41" t="s">
        <v>11</v>
      </c>
      <c r="C135" s="40">
        <v>5.53</v>
      </c>
      <c r="D135" s="114"/>
    </row>
    <row r="136" spans="1:4" ht="15.75" outlineLevel="1">
      <c r="A136" s="40" t="s">
        <v>1121</v>
      </c>
      <c r="B136" s="41" t="s">
        <v>17</v>
      </c>
      <c r="C136" s="40">
        <v>5.58</v>
      </c>
      <c r="D136" s="114"/>
    </row>
    <row r="137" spans="1:4" ht="15.75" outlineLevel="1">
      <c r="A137" s="40" t="s">
        <v>1121</v>
      </c>
      <c r="B137" s="41" t="s">
        <v>16</v>
      </c>
      <c r="C137" s="40">
        <v>5.62</v>
      </c>
      <c r="D137" s="114"/>
    </row>
    <row r="138" spans="1:4" ht="15.75" outlineLevel="1">
      <c r="A138" s="40" t="s">
        <v>1121</v>
      </c>
      <c r="B138" s="41" t="s">
        <v>18</v>
      </c>
      <c r="C138" s="40">
        <v>5.54</v>
      </c>
      <c r="D138" s="114"/>
    </row>
    <row r="139" spans="1:4" ht="15.75" outlineLevel="1">
      <c r="A139" s="40" t="s">
        <v>1121</v>
      </c>
      <c r="B139" s="41" t="s">
        <v>19</v>
      </c>
      <c r="C139" s="40">
        <v>5.55</v>
      </c>
      <c r="D139" s="114"/>
    </row>
    <row r="140" spans="1:4" ht="15.75" outlineLevel="1">
      <c r="A140" s="40" t="s">
        <v>1121</v>
      </c>
      <c r="B140" s="41" t="s">
        <v>20</v>
      </c>
      <c r="C140" s="40">
        <v>5.63</v>
      </c>
      <c r="D140" s="114"/>
    </row>
    <row r="141" spans="1:4" ht="15.75" outlineLevel="1">
      <c r="A141" s="40" t="s">
        <v>1121</v>
      </c>
      <c r="B141" s="41" t="s">
        <v>23</v>
      </c>
      <c r="C141" s="40">
        <v>5.45</v>
      </c>
      <c r="D141" s="114"/>
    </row>
    <row r="142" spans="1:4" ht="15.75" outlineLevel="1">
      <c r="A142" s="40" t="s">
        <v>1121</v>
      </c>
      <c r="B142" s="41" t="s">
        <v>24</v>
      </c>
      <c r="C142" s="40">
        <v>5.47</v>
      </c>
      <c r="D142" s="114"/>
    </row>
    <row r="143" spans="1:4" ht="15.75" outlineLevel="1">
      <c r="A143" s="40" t="s">
        <v>1121</v>
      </c>
      <c r="B143" s="41" t="s">
        <v>25</v>
      </c>
      <c r="C143" s="40">
        <v>5.48</v>
      </c>
      <c r="D143" s="114"/>
    </row>
    <row r="144" spans="1:4" ht="15.75">
      <c r="A144" s="46" t="s">
        <v>1121</v>
      </c>
      <c r="B144" s="41"/>
      <c r="C144" s="40"/>
      <c r="D144" s="114"/>
    </row>
    <row r="145" spans="1:4" ht="15.75" outlineLevel="1">
      <c r="A145" s="40" t="s">
        <v>476</v>
      </c>
      <c r="B145" s="41" t="s">
        <v>0</v>
      </c>
      <c r="C145" s="40">
        <v>5.0999999999999996</v>
      </c>
      <c r="D145" s="114"/>
    </row>
    <row r="146" spans="1:4" ht="15.75" outlineLevel="1">
      <c r="A146" s="40" t="s">
        <v>476</v>
      </c>
      <c r="B146" s="41" t="s">
        <v>1</v>
      </c>
      <c r="C146" s="40">
        <v>5.2</v>
      </c>
      <c r="D146" s="114"/>
    </row>
    <row r="147" spans="1:4" ht="15.75" outlineLevel="1">
      <c r="A147" s="40" t="s">
        <v>476</v>
      </c>
      <c r="B147" s="41" t="s">
        <v>2</v>
      </c>
      <c r="C147" s="40">
        <v>5.3</v>
      </c>
      <c r="D147" s="114"/>
    </row>
    <row r="148" spans="1:4" ht="15.75" outlineLevel="1">
      <c r="A148" s="40" t="s">
        <v>476</v>
      </c>
      <c r="B148" s="41" t="s">
        <v>151</v>
      </c>
      <c r="C148" s="40">
        <v>5.6</v>
      </c>
      <c r="D148" s="114"/>
    </row>
    <row r="149" spans="1:4" ht="15.75" outlineLevel="1">
      <c r="A149" s="40" t="s">
        <v>476</v>
      </c>
      <c r="B149" s="41" t="s">
        <v>1119</v>
      </c>
      <c r="C149" s="42">
        <v>5.0999999999999996</v>
      </c>
      <c r="D149" s="114"/>
    </row>
    <row r="150" spans="1:4" ht="15.75" outlineLevel="1">
      <c r="A150" s="40" t="s">
        <v>476</v>
      </c>
      <c r="B150" s="41" t="s">
        <v>1118</v>
      </c>
      <c r="C150" s="40">
        <v>5.14</v>
      </c>
      <c r="D150" s="114"/>
    </row>
    <row r="151" spans="1:4" ht="15.75" outlineLevel="1">
      <c r="A151" s="40" t="s">
        <v>476</v>
      </c>
      <c r="B151" s="41" t="s">
        <v>4</v>
      </c>
      <c r="C151" s="40">
        <v>5.19</v>
      </c>
      <c r="D151" s="114"/>
    </row>
    <row r="152" spans="1:4" ht="15.75" outlineLevel="1">
      <c r="A152" s="40" t="s">
        <v>476</v>
      </c>
      <c r="B152" s="41" t="s">
        <v>153</v>
      </c>
      <c r="C152" s="40">
        <v>5.24</v>
      </c>
      <c r="D152" s="114"/>
    </row>
    <row r="153" spans="1:4" ht="15.75" outlineLevel="1">
      <c r="A153" s="40" t="s">
        <v>476</v>
      </c>
      <c r="B153" s="41" t="s">
        <v>5</v>
      </c>
      <c r="C153" s="40">
        <v>5.26</v>
      </c>
      <c r="D153" s="114"/>
    </row>
    <row r="154" spans="1:4" ht="15.75" outlineLevel="1">
      <c r="A154" s="40" t="s">
        <v>476</v>
      </c>
      <c r="B154" s="41" t="s">
        <v>6</v>
      </c>
      <c r="C154" s="40">
        <v>5.27</v>
      </c>
      <c r="D154" s="114"/>
    </row>
    <row r="155" spans="1:4" ht="15.75" outlineLevel="1">
      <c r="A155" s="40" t="s">
        <v>476</v>
      </c>
      <c r="B155" s="41" t="s">
        <v>7</v>
      </c>
      <c r="C155" s="40">
        <v>5.28</v>
      </c>
      <c r="D155" s="114"/>
    </row>
    <row r="156" spans="1:4" ht="15.75" outlineLevel="1">
      <c r="A156" s="40" t="s">
        <v>476</v>
      </c>
      <c r="B156" s="41" t="s">
        <v>8</v>
      </c>
      <c r="C156" s="42">
        <v>5.3</v>
      </c>
      <c r="D156" s="114"/>
    </row>
    <row r="157" spans="1:4" ht="15.75" outlineLevel="1">
      <c r="A157" s="40" t="s">
        <v>476</v>
      </c>
      <c r="B157" s="41" t="s">
        <v>574</v>
      </c>
      <c r="C157" s="40">
        <v>5.32</v>
      </c>
      <c r="D157" s="114"/>
    </row>
    <row r="158" spans="1:4" ht="15.75" outlineLevel="1">
      <c r="A158" s="40" t="s">
        <v>476</v>
      </c>
      <c r="B158" s="41" t="s">
        <v>129</v>
      </c>
      <c r="C158" s="40">
        <v>5.36</v>
      </c>
      <c r="D158" s="114"/>
    </row>
    <row r="159" spans="1:4" ht="15.75" outlineLevel="1">
      <c r="A159" s="40" t="s">
        <v>476</v>
      </c>
      <c r="B159" s="41" t="s">
        <v>11</v>
      </c>
      <c r="C159" s="40">
        <v>5.53</v>
      </c>
      <c r="D159" s="114"/>
    </row>
    <row r="160" spans="1:4" ht="15.75" outlineLevel="1">
      <c r="A160" s="40" t="s">
        <v>476</v>
      </c>
      <c r="B160" s="41" t="s">
        <v>17</v>
      </c>
      <c r="C160" s="40">
        <v>5.58</v>
      </c>
      <c r="D160" s="114"/>
    </row>
    <row r="161" spans="1:5" ht="15.75" outlineLevel="1">
      <c r="A161" s="40" t="s">
        <v>476</v>
      </c>
      <c r="B161" s="41" t="s">
        <v>18</v>
      </c>
      <c r="C161" s="40">
        <v>5.54</v>
      </c>
      <c r="D161" s="114"/>
    </row>
    <row r="162" spans="1:5" ht="15.75" outlineLevel="1">
      <c r="A162" s="40" t="s">
        <v>476</v>
      </c>
      <c r="B162" s="41" t="s">
        <v>19</v>
      </c>
      <c r="C162" s="40">
        <v>5.55</v>
      </c>
      <c r="D162" s="114"/>
    </row>
    <row r="163" spans="1:5" ht="15.75" outlineLevel="1">
      <c r="A163" s="40" t="s">
        <v>476</v>
      </c>
      <c r="B163" s="41" t="s">
        <v>16</v>
      </c>
      <c r="C163" s="40">
        <v>5.62</v>
      </c>
      <c r="D163" s="114"/>
      <c r="E163" t="s">
        <v>1122</v>
      </c>
    </row>
    <row r="164" spans="1:5" ht="15.75" outlineLevel="1">
      <c r="A164" s="40" t="s">
        <v>476</v>
      </c>
      <c r="B164" s="41" t="s">
        <v>20</v>
      </c>
      <c r="C164" s="40">
        <v>5.63</v>
      </c>
      <c r="D164" s="114"/>
    </row>
    <row r="165" spans="1:5" ht="15.75" outlineLevel="1">
      <c r="A165" s="40" t="s">
        <v>476</v>
      </c>
      <c r="B165" s="41" t="s">
        <v>23</v>
      </c>
      <c r="C165" s="40">
        <v>5.45</v>
      </c>
      <c r="D165" s="114"/>
    </row>
    <row r="166" spans="1:5" ht="15.75" outlineLevel="1">
      <c r="A166" s="40" t="s">
        <v>476</v>
      </c>
      <c r="B166" s="41" t="s">
        <v>24</v>
      </c>
      <c r="C166" s="40">
        <v>5.47</v>
      </c>
      <c r="D166" s="114"/>
    </row>
    <row r="167" spans="1:5" ht="15.75" outlineLevel="1">
      <c r="A167" s="40" t="s">
        <v>476</v>
      </c>
      <c r="B167" s="41" t="s">
        <v>25</v>
      </c>
      <c r="C167" s="40">
        <v>5.48</v>
      </c>
      <c r="D167" s="114"/>
    </row>
    <row r="168" spans="1:5" ht="15.75">
      <c r="A168" s="46" t="s">
        <v>476</v>
      </c>
      <c r="B168" s="41"/>
      <c r="C168" s="40"/>
      <c r="D168" s="114"/>
    </row>
    <row r="169" spans="1:5" ht="15.75" outlineLevel="1">
      <c r="A169" s="40" t="s">
        <v>991</v>
      </c>
      <c r="B169" s="41" t="s">
        <v>0</v>
      </c>
      <c r="C169" s="40">
        <v>5.0999999999999996</v>
      </c>
      <c r="D169" s="114"/>
    </row>
    <row r="170" spans="1:5" ht="15.75" outlineLevel="1">
      <c r="A170" s="40" t="s">
        <v>991</v>
      </c>
      <c r="B170" s="41" t="s">
        <v>1</v>
      </c>
      <c r="C170" s="40">
        <v>5.2</v>
      </c>
      <c r="D170" s="114"/>
    </row>
    <row r="171" spans="1:5" ht="15.75" outlineLevel="1">
      <c r="A171" s="40" t="s">
        <v>991</v>
      </c>
      <c r="B171" s="41" t="s">
        <v>2</v>
      </c>
      <c r="C171" s="40">
        <v>5.3</v>
      </c>
      <c r="D171" s="114"/>
    </row>
    <row r="172" spans="1:5" ht="15.75" outlineLevel="1">
      <c r="A172" s="40" t="s">
        <v>991</v>
      </c>
      <c r="B172" s="41" t="s">
        <v>151</v>
      </c>
      <c r="C172" s="40">
        <v>5.6</v>
      </c>
      <c r="D172" s="114"/>
    </row>
    <row r="173" spans="1:5" ht="15.75" outlineLevel="1">
      <c r="A173" s="40" t="s">
        <v>991</v>
      </c>
      <c r="B173" s="41" t="s">
        <v>1119</v>
      </c>
      <c r="C173" s="42">
        <v>5.0999999999999996</v>
      </c>
      <c r="D173" s="114"/>
    </row>
    <row r="174" spans="1:5" ht="15.75" outlineLevel="1">
      <c r="A174" s="40" t="s">
        <v>991</v>
      </c>
      <c r="B174" s="41" t="s">
        <v>1118</v>
      </c>
      <c r="C174" s="40">
        <v>5.14</v>
      </c>
      <c r="D174" s="114"/>
    </row>
    <row r="175" spans="1:5" ht="15.75" outlineLevel="1">
      <c r="A175" s="40" t="s">
        <v>991</v>
      </c>
      <c r="B175" s="41" t="s">
        <v>4</v>
      </c>
      <c r="C175" s="40">
        <v>5.19</v>
      </c>
      <c r="D175" s="114"/>
    </row>
    <row r="176" spans="1:5" ht="15.75" outlineLevel="1">
      <c r="A176" s="40" t="s">
        <v>991</v>
      </c>
      <c r="B176" s="41" t="s">
        <v>153</v>
      </c>
      <c r="C176" s="40">
        <v>5.24</v>
      </c>
      <c r="D176" s="114"/>
    </row>
    <row r="177" spans="1:4" ht="15.75" outlineLevel="1">
      <c r="A177" s="40" t="s">
        <v>991</v>
      </c>
      <c r="B177" s="41" t="s">
        <v>5</v>
      </c>
      <c r="C177" s="40">
        <v>5.26</v>
      </c>
      <c r="D177" s="114"/>
    </row>
    <row r="178" spans="1:4" ht="15.75" outlineLevel="1">
      <c r="A178" s="40" t="s">
        <v>991</v>
      </c>
      <c r="B178" s="41" t="s">
        <v>6</v>
      </c>
      <c r="C178" s="40">
        <v>5.27</v>
      </c>
      <c r="D178" s="114"/>
    </row>
    <row r="179" spans="1:4" ht="15.75" outlineLevel="1">
      <c r="A179" s="40" t="s">
        <v>991</v>
      </c>
      <c r="B179" s="41" t="s">
        <v>7</v>
      </c>
      <c r="C179" s="40">
        <v>5.28</v>
      </c>
      <c r="D179" s="114"/>
    </row>
    <row r="180" spans="1:4" ht="15.75" outlineLevel="1">
      <c r="A180" s="40" t="s">
        <v>991</v>
      </c>
      <c r="B180" s="41" t="s">
        <v>329</v>
      </c>
      <c r="C180" s="40">
        <v>5.29</v>
      </c>
      <c r="D180" s="114"/>
    </row>
    <row r="181" spans="1:4" ht="15.75" outlineLevel="1">
      <c r="A181" s="40" t="s">
        <v>991</v>
      </c>
      <c r="B181" s="41" t="s">
        <v>8</v>
      </c>
      <c r="C181" s="42">
        <v>5.3</v>
      </c>
      <c r="D181" s="114"/>
    </row>
    <row r="182" spans="1:4" ht="15.75" outlineLevel="1">
      <c r="A182" s="40" t="s">
        <v>991</v>
      </c>
      <c r="B182" s="41" t="s">
        <v>574</v>
      </c>
      <c r="C182" s="40">
        <v>5.32</v>
      </c>
      <c r="D182" s="114"/>
    </row>
    <row r="183" spans="1:4" ht="15.75" outlineLevel="1">
      <c r="A183" s="40" t="s">
        <v>991</v>
      </c>
      <c r="B183" s="41" t="s">
        <v>129</v>
      </c>
      <c r="C183" s="40">
        <v>5.36</v>
      </c>
      <c r="D183" s="114"/>
    </row>
    <row r="184" spans="1:4" ht="15.75" outlineLevel="1">
      <c r="A184" s="40" t="s">
        <v>991</v>
      </c>
      <c r="B184" s="41" t="s">
        <v>11</v>
      </c>
      <c r="C184" s="40">
        <v>5.53</v>
      </c>
      <c r="D184" s="114"/>
    </row>
    <row r="185" spans="1:4" ht="15.75" outlineLevel="1">
      <c r="A185" s="40" t="s">
        <v>991</v>
      </c>
      <c r="B185" s="41" t="s">
        <v>17</v>
      </c>
      <c r="C185" s="40">
        <v>5.58</v>
      </c>
      <c r="D185" s="114"/>
    </row>
    <row r="186" spans="1:4" ht="15.75" outlineLevel="1">
      <c r="A186" s="40" t="s">
        <v>991</v>
      </c>
      <c r="B186" s="41" t="s">
        <v>18</v>
      </c>
      <c r="C186" s="40">
        <v>5.54</v>
      </c>
      <c r="D186" s="114"/>
    </row>
    <row r="187" spans="1:4" ht="15.75" outlineLevel="1">
      <c r="A187" s="40" t="s">
        <v>991</v>
      </c>
      <c r="B187" s="41" t="s">
        <v>19</v>
      </c>
      <c r="C187" s="40">
        <v>5.55</v>
      </c>
      <c r="D187" s="114"/>
    </row>
    <row r="188" spans="1:4" ht="15.75" outlineLevel="1">
      <c r="A188" s="40" t="s">
        <v>991</v>
      </c>
      <c r="B188" s="41" t="s">
        <v>20</v>
      </c>
      <c r="C188" s="40">
        <v>5.63</v>
      </c>
      <c r="D188" s="114"/>
    </row>
    <row r="189" spans="1:4" ht="15.75" outlineLevel="1">
      <c r="A189" s="40" t="s">
        <v>991</v>
      </c>
      <c r="B189" s="41" t="s">
        <v>23</v>
      </c>
      <c r="C189" s="40">
        <v>5.45</v>
      </c>
      <c r="D189" s="114"/>
    </row>
    <row r="190" spans="1:4" ht="15.75" outlineLevel="1">
      <c r="A190" s="40" t="s">
        <v>991</v>
      </c>
      <c r="B190" s="41" t="s">
        <v>24</v>
      </c>
      <c r="C190" s="40">
        <v>5.47</v>
      </c>
      <c r="D190" s="114"/>
    </row>
    <row r="191" spans="1:4" ht="15.75" outlineLevel="1">
      <c r="A191" s="40" t="s">
        <v>991</v>
      </c>
      <c r="B191" s="41" t="s">
        <v>25</v>
      </c>
      <c r="C191" s="40">
        <v>5.48</v>
      </c>
      <c r="D191" s="114"/>
    </row>
    <row r="192" spans="1:4" ht="15.75">
      <c r="A192" s="46" t="s">
        <v>991</v>
      </c>
      <c r="B192" s="41"/>
      <c r="C192" s="40"/>
      <c r="D192" s="114"/>
    </row>
    <row r="193" spans="1:4" ht="15.75" outlineLevel="1">
      <c r="A193" s="40" t="s">
        <v>1123</v>
      </c>
      <c r="B193" s="41" t="s">
        <v>0</v>
      </c>
      <c r="C193" s="40">
        <v>5.0999999999999996</v>
      </c>
      <c r="D193" s="114"/>
    </row>
    <row r="194" spans="1:4" ht="15.75" outlineLevel="1">
      <c r="A194" s="40" t="s">
        <v>1123</v>
      </c>
      <c r="B194" s="41" t="s">
        <v>1</v>
      </c>
      <c r="C194" s="40">
        <v>5.2</v>
      </c>
      <c r="D194" s="114"/>
    </row>
    <row r="195" spans="1:4" ht="15.75" outlineLevel="1">
      <c r="A195" s="40" t="s">
        <v>1123</v>
      </c>
      <c r="B195" s="41" t="s">
        <v>2</v>
      </c>
      <c r="C195" s="40">
        <v>5.3</v>
      </c>
      <c r="D195" s="114"/>
    </row>
    <row r="196" spans="1:4" ht="15.75" outlineLevel="1">
      <c r="A196" s="40" t="s">
        <v>1123</v>
      </c>
      <c r="B196" s="41" t="s">
        <v>151</v>
      </c>
      <c r="C196" s="40">
        <v>5.6</v>
      </c>
      <c r="D196" s="114"/>
    </row>
    <row r="197" spans="1:4" ht="15.75" outlineLevel="1">
      <c r="A197" s="40" t="s">
        <v>1123</v>
      </c>
      <c r="B197" s="41" t="s">
        <v>1119</v>
      </c>
      <c r="C197" s="42">
        <v>5.0999999999999996</v>
      </c>
      <c r="D197" s="114"/>
    </row>
    <row r="198" spans="1:4" ht="15.75" outlineLevel="1">
      <c r="A198" s="40" t="s">
        <v>1123</v>
      </c>
      <c r="B198" s="41" t="s">
        <v>1118</v>
      </c>
      <c r="C198" s="40">
        <v>5.14</v>
      </c>
      <c r="D198" s="114"/>
    </row>
    <row r="199" spans="1:4" ht="15.75" outlineLevel="1">
      <c r="A199" s="40" t="s">
        <v>1123</v>
      </c>
      <c r="B199" s="41" t="s">
        <v>4</v>
      </c>
      <c r="C199" s="40">
        <v>5.19</v>
      </c>
      <c r="D199" s="114"/>
    </row>
    <row r="200" spans="1:4" ht="15.75" outlineLevel="1">
      <c r="A200" s="40" t="s">
        <v>1123</v>
      </c>
      <c r="B200" s="41" t="s">
        <v>153</v>
      </c>
      <c r="C200" s="40">
        <v>5.24</v>
      </c>
      <c r="D200" s="114"/>
    </row>
    <row r="201" spans="1:4" ht="15.75" outlineLevel="1">
      <c r="A201" s="40" t="s">
        <v>1123</v>
      </c>
      <c r="B201" s="41" t="s">
        <v>6</v>
      </c>
      <c r="C201" s="40">
        <v>5.27</v>
      </c>
      <c r="D201" s="114"/>
    </row>
    <row r="202" spans="1:4" ht="15.75" outlineLevel="1">
      <c r="A202" s="40" t="s">
        <v>1123</v>
      </c>
      <c r="B202" s="41" t="s">
        <v>7</v>
      </c>
      <c r="C202" s="40">
        <v>5.28</v>
      </c>
      <c r="D202" s="114"/>
    </row>
    <row r="203" spans="1:4" ht="15.75" outlineLevel="1">
      <c r="A203" s="40" t="s">
        <v>1123</v>
      </c>
      <c r="B203" s="41" t="s">
        <v>329</v>
      </c>
      <c r="C203" s="40">
        <v>5.29</v>
      </c>
      <c r="D203" s="114"/>
    </row>
    <row r="204" spans="1:4" ht="15.75" outlineLevel="1">
      <c r="A204" s="40" t="s">
        <v>1123</v>
      </c>
      <c r="B204" s="41" t="s">
        <v>8</v>
      </c>
      <c r="C204" s="42">
        <v>5.3</v>
      </c>
      <c r="D204" s="114"/>
    </row>
    <row r="205" spans="1:4" ht="15.75" outlineLevel="1">
      <c r="A205" s="40" t="s">
        <v>1123</v>
      </c>
      <c r="B205" s="41" t="s">
        <v>1124</v>
      </c>
      <c r="C205" s="40">
        <v>5.34</v>
      </c>
      <c r="D205" s="114"/>
    </row>
    <row r="206" spans="1:4" ht="15.75" outlineLevel="1">
      <c r="A206" s="40" t="s">
        <v>1123</v>
      </c>
      <c r="B206" s="41" t="s">
        <v>154</v>
      </c>
      <c r="C206" s="40">
        <v>5.31</v>
      </c>
      <c r="D206" s="114"/>
    </row>
    <row r="207" spans="1:4" ht="15.75" outlineLevel="1">
      <c r="A207" s="40" t="s">
        <v>1123</v>
      </c>
      <c r="B207" s="41" t="s">
        <v>1125</v>
      </c>
      <c r="C207" s="40">
        <v>5.101</v>
      </c>
      <c r="D207" s="114"/>
    </row>
    <row r="208" spans="1:4" ht="15.75" outlineLevel="1">
      <c r="A208" s="40" t="s">
        <v>1123</v>
      </c>
      <c r="B208" s="41" t="s">
        <v>129</v>
      </c>
      <c r="C208" s="40">
        <v>5.36</v>
      </c>
      <c r="D208" s="114"/>
    </row>
    <row r="209" spans="1:4" ht="15.75" outlineLevel="1">
      <c r="A209" s="40" t="s">
        <v>1123</v>
      </c>
      <c r="B209" s="41" t="s">
        <v>11</v>
      </c>
      <c r="C209" s="40">
        <v>5.53</v>
      </c>
      <c r="D209" s="114"/>
    </row>
    <row r="210" spans="1:4" ht="15.75" outlineLevel="1">
      <c r="A210" s="40" t="s">
        <v>1123</v>
      </c>
      <c r="B210" s="41" t="s">
        <v>1126</v>
      </c>
      <c r="C210" s="40">
        <v>5.1020000000000003</v>
      </c>
      <c r="D210" s="114"/>
    </row>
    <row r="211" spans="1:4" ht="15.75" outlineLevel="1">
      <c r="A211" s="40" t="s">
        <v>1123</v>
      </c>
      <c r="B211" s="41" t="s">
        <v>1127</v>
      </c>
      <c r="C211" s="43">
        <v>5.0999999999999996</v>
      </c>
      <c r="D211" s="114"/>
    </row>
    <row r="212" spans="1:4" ht="15.75" outlineLevel="1">
      <c r="A212" s="40" t="s">
        <v>1123</v>
      </c>
      <c r="B212" s="41" t="s">
        <v>17</v>
      </c>
      <c r="C212" s="40">
        <v>5.58</v>
      </c>
      <c r="D212" s="114"/>
    </row>
    <row r="213" spans="1:4" ht="15.75" outlineLevel="1">
      <c r="A213" s="40" t="s">
        <v>1123</v>
      </c>
      <c r="B213" s="41" t="s">
        <v>18</v>
      </c>
      <c r="C213" s="40">
        <v>5.54</v>
      </c>
      <c r="D213" s="114"/>
    </row>
    <row r="214" spans="1:4" ht="15.75" outlineLevel="1">
      <c r="A214" s="40" t="s">
        <v>1123</v>
      </c>
      <c r="B214" s="41" t="s">
        <v>19</v>
      </c>
      <c r="C214" s="40">
        <v>5.55</v>
      </c>
      <c r="D214" s="114"/>
    </row>
    <row r="215" spans="1:4" ht="15.75" outlineLevel="1">
      <c r="A215" s="40" t="s">
        <v>1123</v>
      </c>
      <c r="B215" s="41" t="s">
        <v>20</v>
      </c>
      <c r="C215" s="40">
        <v>5.63</v>
      </c>
      <c r="D215" s="114"/>
    </row>
    <row r="216" spans="1:4" ht="15.75" outlineLevel="1">
      <c r="A216" s="40" t="s">
        <v>1123</v>
      </c>
      <c r="B216" s="41" t="s">
        <v>24</v>
      </c>
      <c r="C216" s="40">
        <v>5.47</v>
      </c>
      <c r="D216" s="114"/>
    </row>
    <row r="217" spans="1:4" ht="15.75" outlineLevel="1">
      <c r="A217" s="40" t="s">
        <v>1123</v>
      </c>
      <c r="B217" s="41" t="s">
        <v>25</v>
      </c>
      <c r="C217" s="40">
        <v>5.48</v>
      </c>
      <c r="D217" s="114"/>
    </row>
    <row r="218" spans="1:4" ht="15.75">
      <c r="A218" s="46" t="s">
        <v>1123</v>
      </c>
      <c r="B218" s="41"/>
      <c r="C218" s="40"/>
      <c r="D218" s="114"/>
    </row>
    <row r="219" spans="1:4" ht="15.75" outlineLevel="1">
      <c r="A219" s="40" t="s">
        <v>994</v>
      </c>
      <c r="B219" s="41" t="s">
        <v>0</v>
      </c>
      <c r="C219" s="40">
        <v>5.0999999999999996</v>
      </c>
      <c r="D219" s="114"/>
    </row>
    <row r="220" spans="1:4" ht="15.75" outlineLevel="1">
      <c r="A220" s="40" t="s">
        <v>994</v>
      </c>
      <c r="B220" s="41" t="s">
        <v>1</v>
      </c>
      <c r="C220" s="40">
        <v>5.2</v>
      </c>
      <c r="D220" s="114"/>
    </row>
    <row r="221" spans="1:4" ht="15.75" outlineLevel="1">
      <c r="A221" s="40" t="s">
        <v>994</v>
      </c>
      <c r="B221" s="41" t="s">
        <v>2</v>
      </c>
      <c r="C221" s="40">
        <v>5.3</v>
      </c>
      <c r="D221" s="114"/>
    </row>
    <row r="222" spans="1:4" ht="15.75" outlineLevel="1">
      <c r="A222" s="40" t="s">
        <v>994</v>
      </c>
      <c r="B222" s="41" t="s">
        <v>151</v>
      </c>
      <c r="C222" s="40">
        <v>5.6</v>
      </c>
      <c r="D222" s="114"/>
    </row>
    <row r="223" spans="1:4" ht="15.75" outlineLevel="1">
      <c r="A223" s="40" t="s">
        <v>994</v>
      </c>
      <c r="B223" s="41" t="s">
        <v>1119</v>
      </c>
      <c r="C223" s="42">
        <v>5.0999999999999996</v>
      </c>
      <c r="D223" s="114"/>
    </row>
    <row r="224" spans="1:4" ht="15.75" outlineLevel="1">
      <c r="A224" s="40" t="s">
        <v>994</v>
      </c>
      <c r="B224" s="41" t="s">
        <v>1118</v>
      </c>
      <c r="C224" s="40">
        <v>5.14</v>
      </c>
      <c r="D224" s="114"/>
    </row>
    <row r="225" spans="1:4" ht="15.75" outlineLevel="1">
      <c r="A225" s="40" t="s">
        <v>994</v>
      </c>
      <c r="B225" s="41" t="s">
        <v>4</v>
      </c>
      <c r="C225" s="40">
        <v>5.19</v>
      </c>
      <c r="D225" s="114"/>
    </row>
    <row r="226" spans="1:4" ht="15.75" outlineLevel="1">
      <c r="A226" s="40" t="s">
        <v>994</v>
      </c>
      <c r="B226" s="41" t="s">
        <v>153</v>
      </c>
      <c r="C226" s="40">
        <v>5.24</v>
      </c>
      <c r="D226" s="114"/>
    </row>
    <row r="227" spans="1:4" ht="15.75" outlineLevel="1">
      <c r="A227" s="40" t="s">
        <v>994</v>
      </c>
      <c r="B227" s="41" t="s">
        <v>5</v>
      </c>
      <c r="C227" s="40">
        <v>5.26</v>
      </c>
      <c r="D227" s="114"/>
    </row>
    <row r="228" spans="1:4" ht="15.75" outlineLevel="1">
      <c r="A228" s="40" t="s">
        <v>994</v>
      </c>
      <c r="B228" s="41" t="s">
        <v>6</v>
      </c>
      <c r="C228" s="40">
        <v>5.27</v>
      </c>
      <c r="D228" s="114"/>
    </row>
    <row r="229" spans="1:4" ht="15.75" outlineLevel="1">
      <c r="A229" s="40" t="s">
        <v>994</v>
      </c>
      <c r="B229" s="41" t="s">
        <v>7</v>
      </c>
      <c r="C229" s="40">
        <v>5.28</v>
      </c>
      <c r="D229" s="114"/>
    </row>
    <row r="230" spans="1:4" ht="15.75" outlineLevel="1">
      <c r="A230" s="40" t="s">
        <v>994</v>
      </c>
      <c r="B230" s="41" t="s">
        <v>329</v>
      </c>
      <c r="C230" s="40">
        <v>5.29</v>
      </c>
      <c r="D230" s="114"/>
    </row>
    <row r="231" spans="1:4" ht="15.75" outlineLevel="1">
      <c r="A231" s="40" t="s">
        <v>994</v>
      </c>
      <c r="B231" s="41" t="s">
        <v>8</v>
      </c>
      <c r="C231" s="42">
        <v>5.3</v>
      </c>
      <c r="D231" s="114"/>
    </row>
    <row r="232" spans="1:4" ht="15.75" outlineLevel="1">
      <c r="A232" s="40" t="s">
        <v>994</v>
      </c>
      <c r="B232" s="41" t="s">
        <v>154</v>
      </c>
      <c r="C232" s="40">
        <v>5.31</v>
      </c>
      <c r="D232" s="114"/>
    </row>
    <row r="233" spans="1:4" ht="15.75" outlineLevel="1">
      <c r="A233" s="40" t="s">
        <v>994</v>
      </c>
      <c r="B233" s="41" t="s">
        <v>177</v>
      </c>
      <c r="C233" s="40">
        <v>5.33</v>
      </c>
      <c r="D233" s="114"/>
    </row>
    <row r="234" spans="1:4" ht="15.75" outlineLevel="1">
      <c r="A234" s="40" t="s">
        <v>994</v>
      </c>
      <c r="B234" s="41" t="s">
        <v>1125</v>
      </c>
      <c r="C234" s="40">
        <v>5.101</v>
      </c>
      <c r="D234" s="114"/>
    </row>
    <row r="235" spans="1:4" ht="15.75" outlineLevel="1">
      <c r="A235" s="40" t="s">
        <v>994</v>
      </c>
      <c r="B235" s="41" t="s">
        <v>129</v>
      </c>
      <c r="C235" s="40">
        <v>5.36</v>
      </c>
      <c r="D235" s="114"/>
    </row>
    <row r="236" spans="1:4" ht="15.75" outlineLevel="1">
      <c r="A236" s="40" t="s">
        <v>994</v>
      </c>
      <c r="B236" s="41" t="s">
        <v>11</v>
      </c>
      <c r="C236" s="40">
        <v>5.53</v>
      </c>
      <c r="D236" s="114"/>
    </row>
    <row r="237" spans="1:4" ht="15.75" outlineLevel="1">
      <c r="A237" s="40" t="s">
        <v>994</v>
      </c>
      <c r="B237" s="41" t="s">
        <v>1126</v>
      </c>
      <c r="C237" s="40">
        <v>5.1020000000000003</v>
      </c>
      <c r="D237" s="114"/>
    </row>
    <row r="238" spans="1:4" ht="15.75" outlineLevel="1">
      <c r="A238" s="40" t="s">
        <v>994</v>
      </c>
      <c r="B238" s="41" t="s">
        <v>17</v>
      </c>
      <c r="C238" s="40">
        <v>5.58</v>
      </c>
      <c r="D238" s="114"/>
    </row>
    <row r="239" spans="1:4" ht="15.75" outlineLevel="1">
      <c r="A239" s="40" t="s">
        <v>994</v>
      </c>
      <c r="B239" s="41" t="s">
        <v>18</v>
      </c>
      <c r="C239" s="40">
        <v>5.54</v>
      </c>
      <c r="D239" s="114"/>
    </row>
    <row r="240" spans="1:4" ht="15.75" outlineLevel="1">
      <c r="A240" s="40" t="s">
        <v>994</v>
      </c>
      <c r="B240" s="41" t="s">
        <v>19</v>
      </c>
      <c r="C240" s="40">
        <v>5.55</v>
      </c>
      <c r="D240" s="114"/>
    </row>
    <row r="241" spans="1:4" ht="15.75" outlineLevel="1">
      <c r="A241" s="40" t="s">
        <v>994</v>
      </c>
      <c r="B241" s="41" t="s">
        <v>20</v>
      </c>
      <c r="C241" s="40">
        <v>5.63</v>
      </c>
      <c r="D241" s="114"/>
    </row>
    <row r="242" spans="1:4" ht="15.75" outlineLevel="1">
      <c r="A242" s="40" t="s">
        <v>994</v>
      </c>
      <c r="B242" s="41" t="s">
        <v>24</v>
      </c>
      <c r="C242" s="40">
        <v>5.47</v>
      </c>
      <c r="D242" s="114"/>
    </row>
    <row r="243" spans="1:4" ht="15.75" outlineLevel="1">
      <c r="A243" s="40" t="s">
        <v>994</v>
      </c>
      <c r="B243" s="41" t="s">
        <v>25</v>
      </c>
      <c r="C243" s="40">
        <v>5.48</v>
      </c>
      <c r="D243" s="114"/>
    </row>
    <row r="244" spans="1:4" ht="15.75">
      <c r="A244" s="46" t="s">
        <v>994</v>
      </c>
      <c r="B244" s="41"/>
      <c r="C244" s="40"/>
      <c r="D244" s="114"/>
    </row>
    <row r="245" spans="1:4" ht="15.75" outlineLevel="1">
      <c r="A245" s="40" t="s">
        <v>1128</v>
      </c>
      <c r="B245" s="41" t="s">
        <v>0</v>
      </c>
      <c r="C245" s="40">
        <v>5.0999999999999996</v>
      </c>
      <c r="D245" s="114"/>
    </row>
    <row r="246" spans="1:4" ht="15.75" outlineLevel="1">
      <c r="A246" s="40" t="s">
        <v>1128</v>
      </c>
      <c r="B246" s="41" t="s">
        <v>1</v>
      </c>
      <c r="C246" s="40">
        <v>5.2</v>
      </c>
      <c r="D246" s="114"/>
    </row>
    <row r="247" spans="1:4" ht="15.75" outlineLevel="1">
      <c r="A247" s="40" t="s">
        <v>1128</v>
      </c>
      <c r="B247" s="41" t="s">
        <v>2</v>
      </c>
      <c r="C247" s="40">
        <v>5.3</v>
      </c>
      <c r="D247" s="114"/>
    </row>
    <row r="248" spans="1:4" ht="15.75" outlineLevel="1">
      <c r="A248" s="40" t="s">
        <v>1128</v>
      </c>
      <c r="B248" s="41" t="s">
        <v>151</v>
      </c>
      <c r="C248" s="40">
        <v>5.6</v>
      </c>
      <c r="D248" s="114"/>
    </row>
    <row r="249" spans="1:4" ht="15.75" outlineLevel="1">
      <c r="A249" s="40" t="s">
        <v>1128</v>
      </c>
      <c r="B249" s="41" t="s">
        <v>1119</v>
      </c>
      <c r="C249" s="42">
        <v>5.0999999999999996</v>
      </c>
      <c r="D249" s="114"/>
    </row>
    <row r="250" spans="1:4" ht="15.75" outlineLevel="1">
      <c r="A250" s="40" t="s">
        <v>1128</v>
      </c>
      <c r="B250" s="41" t="s">
        <v>1118</v>
      </c>
      <c r="C250" s="40">
        <v>5.14</v>
      </c>
      <c r="D250" s="114"/>
    </row>
    <row r="251" spans="1:4" ht="15.75" outlineLevel="1">
      <c r="A251" s="40" t="s">
        <v>1128</v>
      </c>
      <c r="B251" s="41" t="s">
        <v>4</v>
      </c>
      <c r="C251" s="40">
        <v>5.19</v>
      </c>
      <c r="D251" s="114"/>
    </row>
    <row r="252" spans="1:4" ht="15.75" outlineLevel="1">
      <c r="A252" s="40" t="s">
        <v>1128</v>
      </c>
      <c r="B252" s="41" t="s">
        <v>153</v>
      </c>
      <c r="C252" s="40">
        <v>5.24</v>
      </c>
      <c r="D252" s="114"/>
    </row>
    <row r="253" spans="1:4" ht="15.75" outlineLevel="1">
      <c r="A253" s="40" t="s">
        <v>1128</v>
      </c>
      <c r="B253" s="41" t="s">
        <v>6</v>
      </c>
      <c r="C253" s="40">
        <v>5.27</v>
      </c>
      <c r="D253" s="114"/>
    </row>
    <row r="254" spans="1:4" ht="15.75" outlineLevel="1">
      <c r="A254" s="40" t="s">
        <v>1128</v>
      </c>
      <c r="B254" s="41" t="s">
        <v>7</v>
      </c>
      <c r="C254" s="40">
        <v>5.28</v>
      </c>
      <c r="D254" s="114"/>
    </row>
    <row r="255" spans="1:4" ht="15.75" outlineLevel="1">
      <c r="A255" s="40" t="s">
        <v>1128</v>
      </c>
      <c r="B255" s="41" t="s">
        <v>8</v>
      </c>
      <c r="C255" s="42">
        <v>5.3</v>
      </c>
      <c r="D255" s="114"/>
    </row>
    <row r="256" spans="1:4" ht="15.75" outlineLevel="1">
      <c r="A256" s="40" t="s">
        <v>1128</v>
      </c>
      <c r="B256" s="41" t="s">
        <v>177</v>
      </c>
      <c r="C256" s="40">
        <v>5.33</v>
      </c>
      <c r="D256" s="114"/>
    </row>
    <row r="257" spans="1:4" ht="15.75" outlineLevel="1">
      <c r="A257" s="40" t="s">
        <v>1128</v>
      </c>
      <c r="B257" s="41" t="s">
        <v>129</v>
      </c>
      <c r="C257" s="40">
        <v>5.36</v>
      </c>
      <c r="D257" s="114"/>
    </row>
    <row r="258" spans="1:4" ht="15.75" outlineLevel="1">
      <c r="A258" s="40" t="s">
        <v>1128</v>
      </c>
      <c r="B258" s="41" t="s">
        <v>11</v>
      </c>
      <c r="C258" s="40">
        <v>5.53</v>
      </c>
      <c r="D258" s="114"/>
    </row>
    <row r="259" spans="1:4" ht="15.75" outlineLevel="1">
      <c r="A259" s="40" t="s">
        <v>1128</v>
      </c>
      <c r="B259" s="41" t="s">
        <v>17</v>
      </c>
      <c r="C259" s="40">
        <v>5.58</v>
      </c>
      <c r="D259" s="114"/>
    </row>
    <row r="260" spans="1:4" ht="15.75" outlineLevel="1">
      <c r="A260" s="40" t="s">
        <v>1128</v>
      </c>
      <c r="B260" s="41" t="s">
        <v>18</v>
      </c>
      <c r="C260" s="40">
        <v>5.54</v>
      </c>
      <c r="D260" s="114"/>
    </row>
    <row r="261" spans="1:4" ht="15.75" outlineLevel="1">
      <c r="A261" s="40" t="s">
        <v>1128</v>
      </c>
      <c r="B261" s="41" t="s">
        <v>19</v>
      </c>
      <c r="C261" s="40">
        <v>5.55</v>
      </c>
      <c r="D261" s="114"/>
    </row>
    <row r="262" spans="1:4" ht="15.75" outlineLevel="1">
      <c r="A262" s="40" t="s">
        <v>1128</v>
      </c>
      <c r="B262" s="41" t="s">
        <v>20</v>
      </c>
      <c r="C262" s="40">
        <v>5.63</v>
      </c>
      <c r="D262" s="114"/>
    </row>
    <row r="263" spans="1:4" ht="15.75" outlineLevel="1">
      <c r="A263" s="40" t="s">
        <v>1128</v>
      </c>
      <c r="B263" s="41" t="s">
        <v>24</v>
      </c>
      <c r="C263" s="40">
        <v>5.47</v>
      </c>
      <c r="D263" s="114"/>
    </row>
    <row r="264" spans="1:4" ht="15.75" outlineLevel="1">
      <c r="A264" s="40" t="s">
        <v>1128</v>
      </c>
      <c r="B264" s="41" t="s">
        <v>25</v>
      </c>
      <c r="C264" s="40">
        <v>5.48</v>
      </c>
      <c r="D264" s="114"/>
    </row>
    <row r="265" spans="1:4" ht="15.75">
      <c r="A265" s="46" t="s">
        <v>1128</v>
      </c>
      <c r="B265" s="41"/>
      <c r="C265" s="40"/>
      <c r="D265" s="114"/>
    </row>
    <row r="266" spans="1:4" ht="15.75" outlineLevel="1">
      <c r="A266" s="40" t="s">
        <v>999</v>
      </c>
      <c r="B266" s="41" t="s">
        <v>0</v>
      </c>
      <c r="C266" s="40">
        <v>5.0999999999999996</v>
      </c>
      <c r="D266" s="114"/>
    </row>
    <row r="267" spans="1:4" ht="15.75" outlineLevel="1">
      <c r="A267" s="40" t="s">
        <v>999</v>
      </c>
      <c r="B267" s="41" t="s">
        <v>1</v>
      </c>
      <c r="C267" s="40">
        <v>5.2</v>
      </c>
      <c r="D267" s="114"/>
    </row>
    <row r="268" spans="1:4" ht="15.75" outlineLevel="1">
      <c r="A268" s="40" t="s">
        <v>999</v>
      </c>
      <c r="B268" s="41" t="s">
        <v>2</v>
      </c>
      <c r="C268" s="40">
        <v>5.3</v>
      </c>
      <c r="D268" s="114"/>
    </row>
    <row r="269" spans="1:4" ht="15.75" outlineLevel="1">
      <c r="A269" s="40" t="s">
        <v>999</v>
      </c>
      <c r="B269" s="41" t="s">
        <v>151</v>
      </c>
      <c r="C269" s="40">
        <v>5.6</v>
      </c>
      <c r="D269" s="114"/>
    </row>
    <row r="270" spans="1:4" ht="15.75" outlineLevel="1">
      <c r="A270" s="40" t="s">
        <v>999</v>
      </c>
      <c r="B270" s="41" t="s">
        <v>1119</v>
      </c>
      <c r="C270" s="42">
        <v>5.0999999999999996</v>
      </c>
      <c r="D270" s="114"/>
    </row>
    <row r="271" spans="1:4" ht="15.75" outlineLevel="1">
      <c r="A271" s="40" t="s">
        <v>999</v>
      </c>
      <c r="B271" s="41" t="s">
        <v>1118</v>
      </c>
      <c r="C271" s="40">
        <v>5.14</v>
      </c>
      <c r="D271" s="114"/>
    </row>
    <row r="272" spans="1:4" ht="15.75" outlineLevel="1">
      <c r="A272" s="40" t="s">
        <v>999</v>
      </c>
      <c r="B272" s="41" t="s">
        <v>4</v>
      </c>
      <c r="C272" s="40">
        <v>5.19</v>
      </c>
      <c r="D272" s="114"/>
    </row>
    <row r="273" spans="1:4" ht="15.75" outlineLevel="1">
      <c r="A273" s="40" t="s">
        <v>999</v>
      </c>
      <c r="B273" s="41" t="s">
        <v>153</v>
      </c>
      <c r="C273" s="40">
        <v>5.24</v>
      </c>
      <c r="D273" s="114"/>
    </row>
    <row r="274" spans="1:4" ht="15.75" outlineLevel="1">
      <c r="A274" s="40" t="s">
        <v>999</v>
      </c>
      <c r="B274" s="41" t="s">
        <v>5</v>
      </c>
      <c r="C274" s="40">
        <v>5.26</v>
      </c>
      <c r="D274" s="114"/>
    </row>
    <row r="275" spans="1:4" ht="15.75" outlineLevel="1">
      <c r="A275" s="40" t="s">
        <v>999</v>
      </c>
      <c r="B275" s="41" t="s">
        <v>6</v>
      </c>
      <c r="C275" s="40">
        <v>5.27</v>
      </c>
      <c r="D275" s="114"/>
    </row>
    <row r="276" spans="1:4" ht="15.75" outlineLevel="1">
      <c r="A276" s="40" t="s">
        <v>999</v>
      </c>
      <c r="B276" s="41" t="s">
        <v>7</v>
      </c>
      <c r="C276" s="40">
        <v>5.28</v>
      </c>
      <c r="D276" s="114"/>
    </row>
    <row r="277" spans="1:4" ht="15.75" outlineLevel="1">
      <c r="A277" s="40" t="s">
        <v>999</v>
      </c>
      <c r="B277" s="41" t="s">
        <v>329</v>
      </c>
      <c r="C277" s="40">
        <v>5.29</v>
      </c>
      <c r="D277" s="114"/>
    </row>
    <row r="278" spans="1:4" ht="15.75" outlineLevel="1">
      <c r="A278" s="40" t="s">
        <v>999</v>
      </c>
      <c r="B278" s="41" t="s">
        <v>8</v>
      </c>
      <c r="C278" s="42">
        <v>5.3</v>
      </c>
      <c r="D278" s="114"/>
    </row>
    <row r="279" spans="1:4" ht="15.75" outlineLevel="1">
      <c r="A279" s="40" t="s">
        <v>999</v>
      </c>
      <c r="B279" s="41" t="s">
        <v>177</v>
      </c>
      <c r="C279" s="40">
        <v>5.33</v>
      </c>
      <c r="D279" s="114"/>
    </row>
    <row r="280" spans="1:4" ht="15.75" outlineLevel="1">
      <c r="A280" s="40" t="s">
        <v>999</v>
      </c>
      <c r="B280" s="41" t="s">
        <v>129</v>
      </c>
      <c r="C280" s="40">
        <v>5.36</v>
      </c>
      <c r="D280" s="114"/>
    </row>
    <row r="281" spans="1:4" ht="15.75" outlineLevel="1">
      <c r="A281" s="40" t="s">
        <v>999</v>
      </c>
      <c r="B281" s="41" t="s">
        <v>12</v>
      </c>
      <c r="C281" s="40">
        <v>5.69</v>
      </c>
      <c r="D281" s="114"/>
    </row>
    <row r="282" spans="1:4" ht="15.75" outlineLevel="1">
      <c r="A282" s="40" t="s">
        <v>999</v>
      </c>
      <c r="B282" s="41" t="s">
        <v>14</v>
      </c>
      <c r="C282" s="42">
        <v>5.7</v>
      </c>
      <c r="D282" s="114"/>
    </row>
    <row r="283" spans="1:4" ht="15.75" outlineLevel="1">
      <c r="A283" s="40" t="s">
        <v>999</v>
      </c>
      <c r="B283" s="41" t="s">
        <v>15</v>
      </c>
      <c r="C283" s="40">
        <v>5.74</v>
      </c>
      <c r="D283" s="114"/>
    </row>
    <row r="284" spans="1:4" ht="15.75" outlineLevel="1">
      <c r="A284" s="40" t="s">
        <v>999</v>
      </c>
      <c r="B284" s="41" t="s">
        <v>9</v>
      </c>
      <c r="C284" s="40">
        <v>5.49</v>
      </c>
      <c r="D284" s="114"/>
    </row>
    <row r="285" spans="1:4" ht="15.75" outlineLevel="1">
      <c r="A285" s="40" t="s">
        <v>999</v>
      </c>
      <c r="B285" s="41" t="s">
        <v>10</v>
      </c>
      <c r="C285" s="40">
        <v>5.51</v>
      </c>
      <c r="D285" s="114"/>
    </row>
    <row r="286" spans="1:4" ht="15.75" outlineLevel="1">
      <c r="A286" s="40" t="s">
        <v>999</v>
      </c>
      <c r="B286" s="41" t="s">
        <v>1120</v>
      </c>
      <c r="C286" s="40">
        <v>5.52</v>
      </c>
      <c r="D286" s="114"/>
    </row>
    <row r="287" spans="1:4" ht="15.75" outlineLevel="1">
      <c r="A287" s="40" t="s">
        <v>999</v>
      </c>
      <c r="B287" s="41" t="s">
        <v>11</v>
      </c>
      <c r="C287" s="40">
        <v>5.53</v>
      </c>
      <c r="D287" s="114"/>
    </row>
    <row r="288" spans="1:4" ht="15.75" outlineLevel="1">
      <c r="A288" s="40" t="s">
        <v>999</v>
      </c>
      <c r="B288" s="41" t="s">
        <v>17</v>
      </c>
      <c r="C288" s="40">
        <v>5.58</v>
      </c>
      <c r="D288" s="114"/>
    </row>
    <row r="289" spans="1:4" ht="15.75" outlineLevel="1">
      <c r="A289" s="40" t="s">
        <v>999</v>
      </c>
      <c r="B289" s="41" t="s">
        <v>18</v>
      </c>
      <c r="C289" s="40">
        <v>5.54</v>
      </c>
      <c r="D289" s="114"/>
    </row>
    <row r="290" spans="1:4" ht="15.75" outlineLevel="1">
      <c r="A290" s="40" t="s">
        <v>999</v>
      </c>
      <c r="B290" s="41" t="s">
        <v>19</v>
      </c>
      <c r="C290" s="40">
        <v>5.55</v>
      </c>
      <c r="D290" s="114"/>
    </row>
    <row r="291" spans="1:4" ht="15.75" outlineLevel="1">
      <c r="A291" s="40" t="s">
        <v>999</v>
      </c>
      <c r="B291" s="41" t="s">
        <v>20</v>
      </c>
      <c r="C291" s="40">
        <v>5.63</v>
      </c>
      <c r="D291" s="114"/>
    </row>
    <row r="292" spans="1:4" ht="15.75" outlineLevel="1">
      <c r="A292" s="40" t="s">
        <v>999</v>
      </c>
      <c r="B292" s="41" t="s">
        <v>24</v>
      </c>
      <c r="C292" s="40">
        <v>5.47</v>
      </c>
      <c r="D292" s="114"/>
    </row>
    <row r="293" spans="1:4" ht="15.75" outlineLevel="1">
      <c r="A293" s="40" t="s">
        <v>999</v>
      </c>
      <c r="B293" s="41" t="s">
        <v>25</v>
      </c>
      <c r="C293" s="40">
        <v>5.48</v>
      </c>
      <c r="D293" s="114"/>
    </row>
    <row r="294" spans="1:4" ht="15.75">
      <c r="A294" s="46" t="s">
        <v>999</v>
      </c>
      <c r="B294" s="41"/>
      <c r="C294" s="40"/>
      <c r="D294" s="114"/>
    </row>
    <row r="295" spans="1:4" ht="15.75" outlineLevel="1">
      <c r="A295" s="40" t="s">
        <v>1006</v>
      </c>
      <c r="B295" s="41" t="s">
        <v>0</v>
      </c>
      <c r="C295" s="40">
        <v>5.0999999999999996</v>
      </c>
      <c r="D295" s="114"/>
    </row>
    <row r="296" spans="1:4" ht="15.75" outlineLevel="1">
      <c r="A296" s="40" t="s">
        <v>1006</v>
      </c>
      <c r="B296" s="41" t="s">
        <v>1</v>
      </c>
      <c r="C296" s="40">
        <v>5.2</v>
      </c>
      <c r="D296" s="114"/>
    </row>
    <row r="297" spans="1:4" ht="15.75" outlineLevel="1">
      <c r="A297" s="40" t="s">
        <v>1006</v>
      </c>
      <c r="B297" s="41" t="s">
        <v>2</v>
      </c>
      <c r="C297" s="40">
        <v>5.3</v>
      </c>
      <c r="D297" s="114"/>
    </row>
    <row r="298" spans="1:4" ht="15.75" outlineLevel="1">
      <c r="A298" s="40" t="s">
        <v>1006</v>
      </c>
      <c r="B298" s="41" t="s">
        <v>1118</v>
      </c>
      <c r="C298" s="40">
        <v>5.14</v>
      </c>
      <c r="D298" s="114"/>
    </row>
    <row r="299" spans="1:4" ht="15.75" outlineLevel="1">
      <c r="A299" s="40" t="s">
        <v>1006</v>
      </c>
      <c r="B299" s="41" t="s">
        <v>4</v>
      </c>
      <c r="C299" s="40">
        <v>5.19</v>
      </c>
      <c r="D299" s="114"/>
    </row>
    <row r="300" spans="1:4" ht="15.75" outlineLevel="1">
      <c r="A300" s="40" t="s">
        <v>1006</v>
      </c>
      <c r="B300" s="41" t="s">
        <v>153</v>
      </c>
      <c r="C300" s="40">
        <v>5.24</v>
      </c>
      <c r="D300" s="114"/>
    </row>
    <row r="301" spans="1:4" ht="15.75" outlineLevel="1">
      <c r="A301" s="40" t="s">
        <v>1006</v>
      </c>
      <c r="B301" s="41" t="s">
        <v>5</v>
      </c>
      <c r="C301" s="40">
        <v>5.26</v>
      </c>
      <c r="D301" s="114"/>
    </row>
    <row r="302" spans="1:4" ht="15.75" outlineLevel="1">
      <c r="A302" s="40" t="s">
        <v>1006</v>
      </c>
      <c r="B302" s="41" t="s">
        <v>6</v>
      </c>
      <c r="C302" s="40">
        <v>5.27</v>
      </c>
      <c r="D302" s="114"/>
    </row>
    <row r="303" spans="1:4" ht="15.75" outlineLevel="1">
      <c r="A303" s="40" t="s">
        <v>1006</v>
      </c>
      <c r="B303" s="41" t="s">
        <v>7</v>
      </c>
      <c r="C303" s="40">
        <v>5.28</v>
      </c>
      <c r="D303" s="114"/>
    </row>
    <row r="304" spans="1:4" ht="15.75" outlineLevel="1">
      <c r="A304" s="40" t="s">
        <v>1006</v>
      </c>
      <c r="B304" s="41" t="s">
        <v>162</v>
      </c>
      <c r="C304" s="40">
        <v>5.37</v>
      </c>
      <c r="D304" s="114"/>
    </row>
    <row r="305" spans="1:4" ht="15.75" outlineLevel="1">
      <c r="A305" s="40" t="s">
        <v>1006</v>
      </c>
      <c r="B305" s="41" t="s">
        <v>9</v>
      </c>
      <c r="C305" s="40">
        <v>5.49</v>
      </c>
      <c r="D305" s="114"/>
    </row>
    <row r="306" spans="1:4" ht="15.75" outlineLevel="1">
      <c r="A306" s="40" t="s">
        <v>1006</v>
      </c>
      <c r="B306" s="41" t="s">
        <v>10</v>
      </c>
      <c r="C306" s="40">
        <v>5.51</v>
      </c>
      <c r="D306" s="114"/>
    </row>
    <row r="307" spans="1:4" ht="15.75" outlineLevel="1">
      <c r="A307" s="40" t="s">
        <v>1006</v>
      </c>
      <c r="B307" s="41" t="s">
        <v>11</v>
      </c>
      <c r="C307" s="40">
        <v>5.53</v>
      </c>
      <c r="D307" s="114"/>
    </row>
    <row r="308" spans="1:4" ht="15.75" outlineLevel="1">
      <c r="A308" s="40" t="s">
        <v>1006</v>
      </c>
      <c r="B308" s="41" t="s">
        <v>12</v>
      </c>
      <c r="C308" s="40">
        <v>5.69</v>
      </c>
      <c r="D308" s="114"/>
    </row>
    <row r="309" spans="1:4" ht="15.75" outlineLevel="1">
      <c r="A309" s="40" t="s">
        <v>1006</v>
      </c>
      <c r="B309" s="41" t="s">
        <v>13</v>
      </c>
      <c r="C309" s="40">
        <v>5.75</v>
      </c>
      <c r="D309" s="114"/>
    </row>
    <row r="310" spans="1:4" ht="15.75" outlineLevel="1">
      <c r="A310" s="40" t="s">
        <v>1006</v>
      </c>
      <c r="B310" s="41" t="s">
        <v>14</v>
      </c>
      <c r="C310" s="42">
        <v>5.7</v>
      </c>
      <c r="D310" s="114"/>
    </row>
    <row r="311" spans="1:4" ht="15.75" outlineLevel="1">
      <c r="A311" s="40" t="s">
        <v>1006</v>
      </c>
      <c r="B311" s="41" t="s">
        <v>15</v>
      </c>
      <c r="C311" s="40">
        <v>5.74</v>
      </c>
      <c r="D311" s="114"/>
    </row>
    <row r="312" spans="1:4" ht="15.75" outlineLevel="1">
      <c r="A312" s="40" t="s">
        <v>1006</v>
      </c>
      <c r="B312" s="41" t="s">
        <v>17</v>
      </c>
      <c r="C312" s="40">
        <v>5.58</v>
      </c>
      <c r="D312" s="114"/>
    </row>
    <row r="313" spans="1:4" ht="15.75" outlineLevel="1">
      <c r="A313" s="40" t="s">
        <v>1006</v>
      </c>
      <c r="B313" s="41" t="s">
        <v>18</v>
      </c>
      <c r="C313" s="40">
        <v>5.54</v>
      </c>
      <c r="D313" s="114"/>
    </row>
    <row r="314" spans="1:4" ht="15.75" outlineLevel="1">
      <c r="A314" s="40" t="s">
        <v>1006</v>
      </c>
      <c r="B314" s="41" t="s">
        <v>19</v>
      </c>
      <c r="C314" s="40">
        <v>5.55</v>
      </c>
      <c r="D314" s="114"/>
    </row>
    <row r="315" spans="1:4" ht="15.75" outlineLevel="1">
      <c r="A315" s="40" t="s">
        <v>1006</v>
      </c>
      <c r="B315" s="41" t="s">
        <v>20</v>
      </c>
      <c r="C315" s="40">
        <v>5.63</v>
      </c>
      <c r="D315" s="114"/>
    </row>
    <row r="316" spans="1:4" ht="15.75" outlineLevel="1">
      <c r="A316" s="40" t="s">
        <v>1006</v>
      </c>
      <c r="B316" s="41" t="s">
        <v>21</v>
      </c>
      <c r="C316" s="40">
        <v>5.65</v>
      </c>
      <c r="D316" s="114"/>
    </row>
    <row r="317" spans="1:4" ht="15.75" outlineLevel="1">
      <c r="A317" s="40" t="s">
        <v>1006</v>
      </c>
      <c r="B317" s="41" t="s">
        <v>22</v>
      </c>
      <c r="C317" s="40">
        <v>5.68</v>
      </c>
      <c r="D317" s="114"/>
    </row>
    <row r="318" spans="1:4" ht="15.75" outlineLevel="1">
      <c r="A318" s="40" t="s">
        <v>1006</v>
      </c>
      <c r="B318" s="41" t="s">
        <v>24</v>
      </c>
      <c r="C318" s="40">
        <v>5.47</v>
      </c>
      <c r="D318" s="114"/>
    </row>
    <row r="319" spans="1:4" ht="15.75" outlineLevel="1">
      <c r="A319" s="40" t="s">
        <v>1006</v>
      </c>
      <c r="B319" s="41" t="s">
        <v>25</v>
      </c>
      <c r="C319" s="40">
        <v>5.48</v>
      </c>
      <c r="D319" s="114"/>
    </row>
    <row r="320" spans="1:4" ht="15.75">
      <c r="A320" s="46" t="s">
        <v>1006</v>
      </c>
      <c r="B320" s="41"/>
      <c r="C320" s="40"/>
      <c r="D320" s="114"/>
    </row>
    <row r="321" spans="1:4" ht="15.75" outlineLevel="1">
      <c r="A321" s="40" t="s">
        <v>1007</v>
      </c>
      <c r="B321" s="41" t="s">
        <v>0</v>
      </c>
      <c r="C321" s="40">
        <v>5.0999999999999996</v>
      </c>
      <c r="D321" s="114"/>
    </row>
    <row r="322" spans="1:4" ht="15.75" outlineLevel="1">
      <c r="A322" s="40" t="s">
        <v>1007</v>
      </c>
      <c r="B322" s="41" t="s">
        <v>1</v>
      </c>
      <c r="C322" s="40">
        <v>5.2</v>
      </c>
      <c r="D322" s="114"/>
    </row>
    <row r="323" spans="1:4" ht="15.75" outlineLevel="1">
      <c r="A323" s="40" t="s">
        <v>1007</v>
      </c>
      <c r="B323" s="41" t="s">
        <v>5</v>
      </c>
      <c r="C323" s="40">
        <v>5.26</v>
      </c>
      <c r="D323" s="114"/>
    </row>
    <row r="324" spans="1:4" ht="15.75" outlineLevel="1">
      <c r="A324" s="40" t="s">
        <v>1007</v>
      </c>
      <c r="B324" s="41" t="s">
        <v>1118</v>
      </c>
      <c r="C324" s="40">
        <v>5.14</v>
      </c>
      <c r="D324" s="114"/>
    </row>
    <row r="325" spans="1:4" ht="15.75" outlineLevel="1">
      <c r="A325" s="40" t="s">
        <v>1007</v>
      </c>
      <c r="B325" s="41" t="s">
        <v>4</v>
      </c>
      <c r="C325" s="40">
        <v>5.19</v>
      </c>
      <c r="D325" s="114"/>
    </row>
    <row r="326" spans="1:4" ht="15.75" outlineLevel="1">
      <c r="A326" s="40" t="s">
        <v>1007</v>
      </c>
      <c r="B326" s="41" t="s">
        <v>162</v>
      </c>
      <c r="C326" s="40">
        <v>5.37</v>
      </c>
      <c r="D326" s="114"/>
    </row>
    <row r="327" spans="1:4" ht="15.75" outlineLevel="1">
      <c r="A327" s="40" t="s">
        <v>1007</v>
      </c>
      <c r="B327" s="41" t="s">
        <v>12</v>
      </c>
      <c r="C327" s="40">
        <v>5.69</v>
      </c>
      <c r="D327" s="114"/>
    </row>
    <row r="328" spans="1:4" ht="15.75" outlineLevel="1">
      <c r="A328" s="40" t="s">
        <v>1007</v>
      </c>
      <c r="B328" s="41" t="s">
        <v>758</v>
      </c>
      <c r="C328" s="42">
        <v>5.8</v>
      </c>
      <c r="D328" s="114"/>
    </row>
    <row r="329" spans="1:4" ht="15.75" outlineLevel="1">
      <c r="A329" s="40" t="s">
        <v>1007</v>
      </c>
      <c r="B329" s="41" t="s">
        <v>13</v>
      </c>
      <c r="C329" s="40">
        <v>5.75</v>
      </c>
      <c r="D329" s="114"/>
    </row>
    <row r="330" spans="1:4" ht="15.75" outlineLevel="1">
      <c r="A330" s="40" t="s">
        <v>1007</v>
      </c>
      <c r="B330" s="41" t="s">
        <v>14</v>
      </c>
      <c r="C330" s="42">
        <v>5.7</v>
      </c>
      <c r="D330" s="114"/>
    </row>
    <row r="331" spans="1:4" ht="15.75" outlineLevel="1">
      <c r="A331" s="40" t="s">
        <v>1007</v>
      </c>
      <c r="B331" s="41" t="s">
        <v>15</v>
      </c>
      <c r="C331" s="40">
        <v>5.74</v>
      </c>
      <c r="D331" s="114"/>
    </row>
    <row r="332" spans="1:4" ht="15.75" outlineLevel="1">
      <c r="A332" s="40" t="s">
        <v>1007</v>
      </c>
      <c r="B332" s="41" t="s">
        <v>17</v>
      </c>
      <c r="C332" s="40">
        <v>5.58</v>
      </c>
      <c r="D332" s="114"/>
    </row>
    <row r="333" spans="1:4" ht="15.75" outlineLevel="1">
      <c r="A333" s="40" t="s">
        <v>1007</v>
      </c>
      <c r="B333" s="41" t="s">
        <v>19</v>
      </c>
      <c r="C333" s="40">
        <v>5.55</v>
      </c>
      <c r="D333" s="114"/>
    </row>
    <row r="334" spans="1:4" ht="15.75" outlineLevel="1">
      <c r="A334" s="40" t="s">
        <v>1007</v>
      </c>
      <c r="B334" s="41" t="s">
        <v>20</v>
      </c>
      <c r="C334" s="40">
        <v>5.63</v>
      </c>
      <c r="D334" s="114"/>
    </row>
    <row r="335" spans="1:4" ht="15.75" outlineLevel="1">
      <c r="A335" s="40" t="s">
        <v>1007</v>
      </c>
      <c r="B335" s="41" t="s">
        <v>21</v>
      </c>
      <c r="C335" s="40">
        <v>5.65</v>
      </c>
      <c r="D335" s="114"/>
    </row>
    <row r="336" spans="1:4" ht="15.75" outlineLevel="1">
      <c r="A336" s="40" t="s">
        <v>1007</v>
      </c>
      <c r="B336" s="41" t="s">
        <v>22</v>
      </c>
      <c r="C336" s="40">
        <v>5.68</v>
      </c>
      <c r="D336" s="114"/>
    </row>
    <row r="337" spans="1:4" ht="15.75" outlineLevel="1">
      <c r="A337" s="40" t="s">
        <v>1007</v>
      </c>
      <c r="B337" s="41" t="s">
        <v>24</v>
      </c>
      <c r="C337" s="40">
        <v>5.47</v>
      </c>
      <c r="D337" s="114"/>
    </row>
    <row r="338" spans="1:4" ht="15.75" outlineLevel="1">
      <c r="A338" s="40" t="s">
        <v>1007</v>
      </c>
      <c r="B338" s="41" t="s">
        <v>25</v>
      </c>
      <c r="C338" s="40">
        <v>5.48</v>
      </c>
      <c r="D338" s="114"/>
    </row>
    <row r="339" spans="1:4" ht="15.75">
      <c r="A339" s="46" t="s">
        <v>1007</v>
      </c>
      <c r="B339" s="41"/>
      <c r="C339" s="40"/>
      <c r="D339" s="114"/>
    </row>
    <row r="340" spans="1:4" ht="15.75" outlineLevel="1">
      <c r="A340" s="40" t="s">
        <v>1013</v>
      </c>
      <c r="B340" s="41" t="s">
        <v>1129</v>
      </c>
      <c r="C340" s="40">
        <v>5.0999999999999996</v>
      </c>
      <c r="D340" s="114"/>
    </row>
    <row r="341" spans="1:4" ht="15.75" outlineLevel="1">
      <c r="A341" s="40" t="s">
        <v>1013</v>
      </c>
      <c r="B341" s="41" t="s">
        <v>1</v>
      </c>
      <c r="C341" s="40">
        <v>5.2</v>
      </c>
      <c r="D341" s="114"/>
    </row>
    <row r="342" spans="1:4" ht="15.75" outlineLevel="1">
      <c r="A342" s="40" t="s">
        <v>1013</v>
      </c>
      <c r="B342" s="41" t="s">
        <v>5</v>
      </c>
      <c r="C342" s="40">
        <v>5.26</v>
      </c>
      <c r="D342" s="114"/>
    </row>
    <row r="343" spans="1:4" ht="15.75" outlineLevel="1">
      <c r="A343" s="40" t="s">
        <v>1013</v>
      </c>
      <c r="B343" s="41" t="s">
        <v>1130</v>
      </c>
      <c r="C343" s="40">
        <v>5.38</v>
      </c>
      <c r="D343" s="114"/>
    </row>
    <row r="344" spans="1:4" ht="15.75" outlineLevel="1">
      <c r="A344" s="40" t="s">
        <v>1013</v>
      </c>
      <c r="B344" s="41" t="s">
        <v>1131</v>
      </c>
      <c r="C344" s="40">
        <v>5.39</v>
      </c>
      <c r="D344" s="114"/>
    </row>
    <row r="345" spans="1:4" ht="15.75" outlineLevel="1">
      <c r="A345" s="40" t="s">
        <v>1013</v>
      </c>
      <c r="B345" s="41" t="s">
        <v>1132</v>
      </c>
      <c r="C345" s="42">
        <v>5.6</v>
      </c>
      <c r="D345" s="114"/>
    </row>
    <row r="346" spans="1:4" ht="15.75" outlineLevel="1">
      <c r="A346" s="40" t="s">
        <v>1013</v>
      </c>
      <c r="B346" s="41" t="s">
        <v>25</v>
      </c>
      <c r="C346" s="40">
        <v>5.48</v>
      </c>
      <c r="D346" s="114"/>
    </row>
    <row r="347" spans="1:4" ht="15.75">
      <c r="A347" s="46" t="s">
        <v>1013</v>
      </c>
      <c r="B347" s="41"/>
      <c r="C347" s="40"/>
      <c r="D347" s="114"/>
    </row>
    <row r="348" spans="1:4" ht="15.75" outlineLevel="1">
      <c r="A348" s="40" t="s">
        <v>1017</v>
      </c>
      <c r="B348" s="41" t="s">
        <v>0</v>
      </c>
      <c r="C348" s="40">
        <v>5.0999999999999996</v>
      </c>
      <c r="D348" s="114"/>
    </row>
    <row r="349" spans="1:4" ht="15.75" outlineLevel="1">
      <c r="A349" s="40" t="s">
        <v>1017</v>
      </c>
      <c r="B349" s="41" t="s">
        <v>1</v>
      </c>
      <c r="C349" s="40">
        <v>5.2</v>
      </c>
      <c r="D349" s="114"/>
    </row>
    <row r="350" spans="1:4" ht="15.75" outlineLevel="1">
      <c r="A350" s="40" t="s">
        <v>1017</v>
      </c>
      <c r="B350" s="41" t="s">
        <v>2</v>
      </c>
      <c r="C350" s="40">
        <v>5.3</v>
      </c>
      <c r="D350" s="114"/>
    </row>
    <row r="351" spans="1:4" ht="15.75" outlineLevel="1">
      <c r="A351" s="40" t="s">
        <v>1017</v>
      </c>
      <c r="B351" s="41" t="s">
        <v>151</v>
      </c>
      <c r="C351" s="40">
        <v>5.6</v>
      </c>
      <c r="D351" s="114"/>
    </row>
    <row r="352" spans="1:4" ht="15.75" outlineLevel="1">
      <c r="A352" s="40" t="s">
        <v>1017</v>
      </c>
      <c r="B352" s="41" t="s">
        <v>1119</v>
      </c>
      <c r="C352" s="42">
        <v>5.0999999999999996</v>
      </c>
      <c r="D352" s="114"/>
    </row>
    <row r="353" spans="1:4" ht="15.75" outlineLevel="1">
      <c r="A353" s="40" t="s">
        <v>1017</v>
      </c>
      <c r="B353" s="41" t="s">
        <v>1118</v>
      </c>
      <c r="C353" s="40">
        <v>5.14</v>
      </c>
      <c r="D353" s="114"/>
    </row>
    <row r="354" spans="1:4" ht="15.75" outlineLevel="1">
      <c r="A354" s="40" t="s">
        <v>1017</v>
      </c>
      <c r="B354" s="41" t="s">
        <v>4</v>
      </c>
      <c r="C354" s="40">
        <v>5.19</v>
      </c>
      <c r="D354" s="114"/>
    </row>
    <row r="355" spans="1:4" ht="15.75" outlineLevel="1">
      <c r="A355" s="40" t="s">
        <v>1017</v>
      </c>
      <c r="B355" s="41" t="s">
        <v>153</v>
      </c>
      <c r="C355" s="40">
        <v>5.24</v>
      </c>
      <c r="D355" s="114"/>
    </row>
    <row r="356" spans="1:4" ht="15.75" outlineLevel="1">
      <c r="A356" s="40" t="s">
        <v>1017</v>
      </c>
      <c r="B356" s="41" t="s">
        <v>5</v>
      </c>
      <c r="C356" s="40">
        <v>5.26</v>
      </c>
      <c r="D356" s="114"/>
    </row>
    <row r="357" spans="1:4" ht="15.75" outlineLevel="1">
      <c r="A357" s="40" t="s">
        <v>1017</v>
      </c>
      <c r="B357" s="41" t="s">
        <v>6</v>
      </c>
      <c r="C357" s="40">
        <v>5.27</v>
      </c>
      <c r="D357" s="114"/>
    </row>
    <row r="358" spans="1:4" ht="15.75" outlineLevel="1">
      <c r="A358" s="40" t="s">
        <v>1017</v>
      </c>
      <c r="B358" s="41" t="s">
        <v>7</v>
      </c>
      <c r="C358" s="40">
        <v>5.28</v>
      </c>
      <c r="D358" s="114"/>
    </row>
    <row r="359" spans="1:4" ht="15.75" outlineLevel="1">
      <c r="A359" s="40" t="s">
        <v>1017</v>
      </c>
      <c r="B359" s="41" t="s">
        <v>154</v>
      </c>
      <c r="C359" s="40">
        <v>5.31</v>
      </c>
      <c r="D359" s="114"/>
    </row>
    <row r="360" spans="1:4" ht="15.75" outlineLevel="1">
      <c r="A360" s="40" t="s">
        <v>1017</v>
      </c>
      <c r="B360" s="41" t="s">
        <v>129</v>
      </c>
      <c r="C360" s="40">
        <v>5.36</v>
      </c>
      <c r="D360" s="114"/>
    </row>
    <row r="361" spans="1:4" ht="15.75" outlineLevel="1">
      <c r="A361" s="40" t="s">
        <v>1017</v>
      </c>
      <c r="B361" s="41" t="s">
        <v>162</v>
      </c>
      <c r="C361" s="40">
        <v>5.37</v>
      </c>
      <c r="D361" s="114"/>
    </row>
    <row r="362" spans="1:4" ht="15.75" outlineLevel="1">
      <c r="A362" s="40" t="s">
        <v>1017</v>
      </c>
      <c r="B362" s="41" t="s">
        <v>9</v>
      </c>
      <c r="C362" s="40">
        <v>5.49</v>
      </c>
      <c r="D362" s="114"/>
    </row>
    <row r="363" spans="1:4" ht="15.75" outlineLevel="1">
      <c r="A363" s="40" t="s">
        <v>1017</v>
      </c>
      <c r="B363" s="41" t="s">
        <v>10</v>
      </c>
      <c r="C363" s="40">
        <v>5.51</v>
      </c>
      <c r="D363" s="114"/>
    </row>
    <row r="364" spans="1:4" ht="15.75" outlineLevel="1">
      <c r="A364" s="40" t="s">
        <v>1017</v>
      </c>
      <c r="B364" s="41" t="s">
        <v>1120</v>
      </c>
      <c r="C364" s="40">
        <v>5.52</v>
      </c>
      <c r="D364" s="114"/>
    </row>
    <row r="365" spans="1:4" ht="15.75" outlineLevel="1">
      <c r="A365" s="40" t="s">
        <v>1017</v>
      </c>
      <c r="B365" s="41" t="s">
        <v>11</v>
      </c>
      <c r="C365" s="40">
        <v>5.53</v>
      </c>
      <c r="D365" s="114"/>
    </row>
    <row r="366" spans="1:4" ht="15.75" outlineLevel="1">
      <c r="A366" s="40" t="s">
        <v>1017</v>
      </c>
      <c r="B366" s="41" t="s">
        <v>12</v>
      </c>
      <c r="C366" s="40">
        <v>5.69</v>
      </c>
      <c r="D366" s="114"/>
    </row>
    <row r="367" spans="1:4" ht="15.75" outlineLevel="1">
      <c r="A367" s="40" t="s">
        <v>1017</v>
      </c>
      <c r="B367" s="41" t="s">
        <v>758</v>
      </c>
      <c r="C367" s="42">
        <v>5.8</v>
      </c>
      <c r="D367" s="114"/>
    </row>
    <row r="368" spans="1:4" ht="15.75" outlineLevel="1">
      <c r="A368" s="40" t="s">
        <v>1017</v>
      </c>
      <c r="B368" s="41" t="s">
        <v>915</v>
      </c>
      <c r="C368" s="42">
        <v>5.72</v>
      </c>
      <c r="D368" s="114"/>
    </row>
    <row r="369" spans="1:4" ht="15.75" outlineLevel="1">
      <c r="A369" s="40" t="s">
        <v>1017</v>
      </c>
      <c r="B369" s="41" t="s">
        <v>13</v>
      </c>
      <c r="C369" s="40">
        <v>5.75</v>
      </c>
      <c r="D369" s="114"/>
    </row>
    <row r="370" spans="1:4" ht="15.75" outlineLevel="1">
      <c r="A370" s="40" t="s">
        <v>1017</v>
      </c>
      <c r="B370" s="41" t="s">
        <v>14</v>
      </c>
      <c r="C370" s="42">
        <v>5.7</v>
      </c>
      <c r="D370" s="114"/>
    </row>
    <row r="371" spans="1:4" ht="15.75" outlineLevel="1">
      <c r="A371" s="40" t="s">
        <v>1017</v>
      </c>
      <c r="B371" s="41" t="s">
        <v>15</v>
      </c>
      <c r="C371" s="40">
        <v>5.74</v>
      </c>
      <c r="D371" s="114"/>
    </row>
    <row r="372" spans="1:4" ht="15.75" outlineLevel="1">
      <c r="A372" s="40" t="s">
        <v>1017</v>
      </c>
      <c r="B372" s="41" t="s">
        <v>414</v>
      </c>
      <c r="C372" s="40">
        <v>5.76</v>
      </c>
      <c r="D372" s="114"/>
    </row>
    <row r="373" spans="1:4" ht="15.75" outlineLevel="1">
      <c r="A373" s="40" t="s">
        <v>1017</v>
      </c>
      <c r="B373" s="41" t="s">
        <v>836</v>
      </c>
      <c r="C373" s="40">
        <v>5.89</v>
      </c>
      <c r="D373" s="113" t="s">
        <v>1117</v>
      </c>
    </row>
    <row r="374" spans="1:4" ht="15.75" outlineLevel="1">
      <c r="A374" s="40" t="s">
        <v>1017</v>
      </c>
      <c r="B374" s="41" t="s">
        <v>155</v>
      </c>
      <c r="C374" s="40">
        <v>5.109</v>
      </c>
      <c r="D374" s="113"/>
    </row>
    <row r="375" spans="1:4" ht="15.75" outlineLevel="1">
      <c r="A375" s="40" t="s">
        <v>1017</v>
      </c>
      <c r="B375" s="41" t="s">
        <v>156</v>
      </c>
      <c r="C375" s="40">
        <v>5.1109999999999998</v>
      </c>
      <c r="D375" s="114"/>
    </row>
    <row r="376" spans="1:4" ht="15.75" outlineLevel="1">
      <c r="A376" s="40" t="s">
        <v>1017</v>
      </c>
      <c r="B376" s="41" t="s">
        <v>138</v>
      </c>
      <c r="C376" s="40">
        <v>5.1120000000000001</v>
      </c>
      <c r="D376" s="114"/>
    </row>
    <row r="377" spans="1:4" ht="15.75" outlineLevel="1">
      <c r="A377" s="40" t="s">
        <v>1017</v>
      </c>
      <c r="B377" s="41" t="s">
        <v>1133</v>
      </c>
      <c r="C377" s="40">
        <v>5.1130000000000004</v>
      </c>
      <c r="D377" s="114"/>
    </row>
    <row r="378" spans="1:4" ht="15.75" outlineLevel="1">
      <c r="A378" s="40" t="s">
        <v>1017</v>
      </c>
      <c r="B378" s="41" t="s">
        <v>17</v>
      </c>
      <c r="C378" s="40">
        <v>5.58</v>
      </c>
      <c r="D378" s="114"/>
    </row>
    <row r="379" spans="1:4" ht="15.75" outlineLevel="1">
      <c r="A379" s="40" t="s">
        <v>1017</v>
      </c>
      <c r="B379" s="41" t="s">
        <v>18</v>
      </c>
      <c r="C379" s="40">
        <v>5.54</v>
      </c>
      <c r="D379" s="114"/>
    </row>
    <row r="380" spans="1:4" ht="15.75" outlineLevel="1">
      <c r="A380" s="40" t="s">
        <v>1017</v>
      </c>
      <c r="B380" s="41" t="s">
        <v>19</v>
      </c>
      <c r="C380" s="40">
        <v>5.55</v>
      </c>
      <c r="D380" s="114"/>
    </row>
    <row r="381" spans="1:4" ht="15.75" outlineLevel="1">
      <c r="A381" s="40" t="s">
        <v>1017</v>
      </c>
      <c r="B381" s="41" t="s">
        <v>20</v>
      </c>
      <c r="C381" s="40">
        <v>5.63</v>
      </c>
      <c r="D381" s="114"/>
    </row>
    <row r="382" spans="1:4" ht="15.75" outlineLevel="1">
      <c r="A382" s="40" t="s">
        <v>1017</v>
      </c>
      <c r="B382" s="41" t="s">
        <v>21</v>
      </c>
      <c r="C382" s="40">
        <v>5.65</v>
      </c>
      <c r="D382" s="114"/>
    </row>
    <row r="383" spans="1:4" ht="15.75" outlineLevel="1">
      <c r="A383" s="40" t="s">
        <v>1017</v>
      </c>
      <c r="B383" s="41" t="s">
        <v>170</v>
      </c>
      <c r="C383" s="40">
        <v>5.66</v>
      </c>
      <c r="D383" s="114"/>
    </row>
    <row r="384" spans="1:4" ht="15.75" outlineLevel="1">
      <c r="A384" s="40" t="s">
        <v>1017</v>
      </c>
      <c r="B384" s="41" t="s">
        <v>22</v>
      </c>
      <c r="C384" s="40">
        <v>5.68</v>
      </c>
      <c r="D384" s="114"/>
    </row>
    <row r="385" spans="1:4" ht="15.75" outlineLevel="1">
      <c r="A385" s="40" t="s">
        <v>1017</v>
      </c>
      <c r="B385" s="41" t="s">
        <v>24</v>
      </c>
      <c r="C385" s="40">
        <v>5.47</v>
      </c>
      <c r="D385" s="114"/>
    </row>
    <row r="386" spans="1:4" ht="15.75" outlineLevel="1">
      <c r="A386" s="40" t="s">
        <v>1017</v>
      </c>
      <c r="B386" s="41" t="s">
        <v>25</v>
      </c>
      <c r="C386" s="40">
        <v>5.48</v>
      </c>
      <c r="D386" s="114"/>
    </row>
    <row r="387" spans="1:4" ht="15.75">
      <c r="A387" s="46" t="s">
        <v>1017</v>
      </c>
      <c r="B387" s="41"/>
      <c r="C387" s="40"/>
      <c r="D387" s="114"/>
    </row>
    <row r="388" spans="1:4" ht="15.75" outlineLevel="1">
      <c r="A388" s="40" t="s">
        <v>1019</v>
      </c>
      <c r="B388" s="41" t="s">
        <v>0</v>
      </c>
      <c r="C388" s="40">
        <v>5.0999999999999996</v>
      </c>
      <c r="D388" s="114"/>
    </row>
    <row r="389" spans="1:4" ht="15.75" outlineLevel="1">
      <c r="A389" s="40" t="s">
        <v>1019</v>
      </c>
      <c r="B389" s="41" t="s">
        <v>1</v>
      </c>
      <c r="C389" s="40">
        <v>5.2</v>
      </c>
      <c r="D389" s="114"/>
    </row>
    <row r="390" spans="1:4" ht="15.75" outlineLevel="1">
      <c r="A390" s="40" t="s">
        <v>1019</v>
      </c>
      <c r="B390" s="41" t="s">
        <v>2</v>
      </c>
      <c r="C390" s="40">
        <v>5.3</v>
      </c>
      <c r="D390" s="114"/>
    </row>
    <row r="391" spans="1:4" ht="15.75" outlineLevel="1">
      <c r="A391" s="40" t="s">
        <v>1019</v>
      </c>
      <c r="B391" s="41" t="s">
        <v>151</v>
      </c>
      <c r="C391" s="40">
        <v>5.6</v>
      </c>
      <c r="D391" s="114"/>
    </row>
    <row r="392" spans="1:4" ht="15.75" outlineLevel="1">
      <c r="A392" s="40" t="s">
        <v>1019</v>
      </c>
      <c r="B392" s="41" t="s">
        <v>1119</v>
      </c>
      <c r="C392" s="42">
        <v>5.0999999999999996</v>
      </c>
      <c r="D392" s="114"/>
    </row>
    <row r="393" spans="1:4" ht="15.75" outlineLevel="1">
      <c r="A393" s="40" t="s">
        <v>1019</v>
      </c>
      <c r="B393" s="41" t="s">
        <v>1118</v>
      </c>
      <c r="C393" s="40">
        <v>5.14</v>
      </c>
      <c r="D393" s="114"/>
    </row>
    <row r="394" spans="1:4" ht="15.75" outlineLevel="1">
      <c r="A394" s="40" t="s">
        <v>1019</v>
      </c>
      <c r="B394" s="41" t="s">
        <v>4</v>
      </c>
      <c r="C394" s="40">
        <v>5.19</v>
      </c>
      <c r="D394" s="114"/>
    </row>
    <row r="395" spans="1:4" ht="15.75" outlineLevel="1">
      <c r="A395" s="40" t="s">
        <v>1019</v>
      </c>
      <c r="B395" s="41" t="s">
        <v>153</v>
      </c>
      <c r="C395" s="40">
        <v>5.24</v>
      </c>
      <c r="D395" s="114"/>
    </row>
    <row r="396" spans="1:4" ht="15.75" outlineLevel="1">
      <c r="A396" s="40" t="s">
        <v>1019</v>
      </c>
      <c r="B396" s="41" t="s">
        <v>5</v>
      </c>
      <c r="C396" s="40">
        <v>5.26</v>
      </c>
      <c r="D396" s="114"/>
    </row>
    <row r="397" spans="1:4" ht="15.75" outlineLevel="1">
      <c r="A397" s="40" t="s">
        <v>1019</v>
      </c>
      <c r="B397" s="41" t="s">
        <v>6</v>
      </c>
      <c r="C397" s="40">
        <v>5.27</v>
      </c>
      <c r="D397" s="114"/>
    </row>
    <row r="398" spans="1:4" ht="15.75" outlineLevel="1">
      <c r="A398" s="40" t="s">
        <v>1019</v>
      </c>
      <c r="B398" s="41" t="s">
        <v>7</v>
      </c>
      <c r="C398" s="40">
        <v>5.28</v>
      </c>
      <c r="D398" s="114"/>
    </row>
    <row r="399" spans="1:4" ht="15.75" outlineLevel="1">
      <c r="A399" s="40" t="s">
        <v>1019</v>
      </c>
      <c r="B399" s="41" t="s">
        <v>329</v>
      </c>
      <c r="C399" s="40">
        <v>5.29</v>
      </c>
      <c r="D399" s="114"/>
    </row>
    <row r="400" spans="1:4" ht="15.75" outlineLevel="1">
      <c r="A400" s="40" t="s">
        <v>1019</v>
      </c>
      <c r="B400" s="41" t="s">
        <v>154</v>
      </c>
      <c r="C400" s="40">
        <v>5.31</v>
      </c>
      <c r="D400" s="114"/>
    </row>
    <row r="401" spans="1:4" ht="15.75" outlineLevel="1">
      <c r="A401" s="40" t="s">
        <v>1019</v>
      </c>
      <c r="B401" s="41" t="s">
        <v>129</v>
      </c>
      <c r="C401" s="40">
        <v>5.36</v>
      </c>
      <c r="D401" s="114"/>
    </row>
    <row r="402" spans="1:4" ht="15.75" outlineLevel="1">
      <c r="A402" s="40" t="s">
        <v>1019</v>
      </c>
      <c r="B402" s="41" t="s">
        <v>162</v>
      </c>
      <c r="C402" s="40">
        <v>5.37</v>
      </c>
      <c r="D402" s="114"/>
    </row>
    <row r="403" spans="1:4" ht="15.75" outlineLevel="1">
      <c r="A403" s="40" t="s">
        <v>1019</v>
      </c>
      <c r="B403" s="41" t="s">
        <v>9</v>
      </c>
      <c r="C403" s="40">
        <v>5.49</v>
      </c>
      <c r="D403" s="114"/>
    </row>
    <row r="404" spans="1:4" ht="15.75" outlineLevel="1">
      <c r="A404" s="40" t="s">
        <v>1019</v>
      </c>
      <c r="B404" s="41" t="s">
        <v>10</v>
      </c>
      <c r="C404" s="40">
        <v>5.51</v>
      </c>
      <c r="D404" s="114"/>
    </row>
    <row r="405" spans="1:4" ht="15.75" outlineLevel="1">
      <c r="A405" s="40" t="s">
        <v>1019</v>
      </c>
      <c r="B405" s="41" t="s">
        <v>1120</v>
      </c>
      <c r="C405" s="40">
        <v>5.52</v>
      </c>
      <c r="D405" s="114"/>
    </row>
    <row r="406" spans="1:4" ht="15.75" outlineLevel="1">
      <c r="A406" s="40" t="s">
        <v>1019</v>
      </c>
      <c r="B406" s="41" t="s">
        <v>11</v>
      </c>
      <c r="C406" s="40">
        <v>5.53</v>
      </c>
      <c r="D406" s="114"/>
    </row>
    <row r="407" spans="1:4" ht="15.75" outlineLevel="1">
      <c r="A407" s="40" t="s">
        <v>1019</v>
      </c>
      <c r="B407" s="41" t="s">
        <v>12</v>
      </c>
      <c r="C407" s="40">
        <v>5.69</v>
      </c>
      <c r="D407" s="114"/>
    </row>
    <row r="408" spans="1:4" ht="15.75" outlineLevel="1">
      <c r="A408" s="40" t="s">
        <v>1019</v>
      </c>
      <c r="B408" s="41" t="s">
        <v>13</v>
      </c>
      <c r="C408" s="40">
        <v>5.75</v>
      </c>
      <c r="D408" s="114"/>
    </row>
    <row r="409" spans="1:4" ht="15.75" outlineLevel="1">
      <c r="A409" s="40" t="s">
        <v>1019</v>
      </c>
      <c r="B409" s="41" t="s">
        <v>15</v>
      </c>
      <c r="C409" s="40">
        <v>5.74</v>
      </c>
      <c r="D409" s="114"/>
    </row>
    <row r="410" spans="1:4" ht="15.75" outlineLevel="1">
      <c r="A410" s="40" t="s">
        <v>1019</v>
      </c>
      <c r="B410" s="41" t="s">
        <v>14</v>
      </c>
      <c r="C410" s="42">
        <v>5.7</v>
      </c>
      <c r="D410" s="114"/>
    </row>
    <row r="411" spans="1:4" ht="15.75" outlineLevel="1">
      <c r="A411" s="40" t="s">
        <v>1019</v>
      </c>
      <c r="B411" s="41" t="s">
        <v>414</v>
      </c>
      <c r="C411" s="40">
        <v>5.76</v>
      </c>
      <c r="D411" s="114"/>
    </row>
    <row r="412" spans="1:4" ht="15.75" outlineLevel="1">
      <c r="A412" s="40" t="s">
        <v>1019</v>
      </c>
      <c r="B412" s="41" t="s">
        <v>836</v>
      </c>
      <c r="C412" s="40">
        <v>5.89</v>
      </c>
      <c r="D412" s="113" t="s">
        <v>1117</v>
      </c>
    </row>
    <row r="413" spans="1:4" ht="15.75" outlineLevel="1">
      <c r="A413" s="40" t="s">
        <v>1019</v>
      </c>
      <c r="B413" s="41" t="s">
        <v>155</v>
      </c>
      <c r="C413" s="40">
        <v>5.109</v>
      </c>
      <c r="D413" s="114"/>
    </row>
    <row r="414" spans="1:4" ht="15.75" outlineLevel="1">
      <c r="A414" s="40" t="s">
        <v>1019</v>
      </c>
      <c r="B414" s="41" t="s">
        <v>156</v>
      </c>
      <c r="C414" s="40">
        <v>5.1109999999999998</v>
      </c>
      <c r="D414" s="114"/>
    </row>
    <row r="415" spans="1:4" ht="15.75" outlineLevel="1">
      <c r="A415" s="40" t="s">
        <v>1019</v>
      </c>
      <c r="B415" s="41" t="s">
        <v>138</v>
      </c>
      <c r="C415" s="40">
        <v>5.1120000000000001</v>
      </c>
      <c r="D415" s="114"/>
    </row>
    <row r="416" spans="1:4" ht="15.75" outlineLevel="1">
      <c r="A416" s="40" t="s">
        <v>1019</v>
      </c>
      <c r="B416" s="41" t="s">
        <v>1133</v>
      </c>
      <c r="C416" s="40">
        <v>5.1130000000000004</v>
      </c>
      <c r="D416" s="114"/>
    </row>
    <row r="417" spans="1:4" ht="15.75" outlineLevel="1">
      <c r="A417" s="40" t="s">
        <v>1019</v>
      </c>
      <c r="B417" s="41" t="s">
        <v>17</v>
      </c>
      <c r="C417" s="40">
        <v>5.58</v>
      </c>
      <c r="D417" s="114"/>
    </row>
    <row r="418" spans="1:4" ht="15.75" outlineLevel="1">
      <c r="A418" s="40" t="s">
        <v>1019</v>
      </c>
      <c r="B418" s="41" t="s">
        <v>18</v>
      </c>
      <c r="C418" s="40">
        <v>5.54</v>
      </c>
      <c r="D418" s="114"/>
    </row>
    <row r="419" spans="1:4" ht="15.75" outlineLevel="1">
      <c r="A419" s="40" t="s">
        <v>1019</v>
      </c>
      <c r="B419" s="41" t="s">
        <v>19</v>
      </c>
      <c r="C419" s="40">
        <v>5.55</v>
      </c>
      <c r="D419" s="114"/>
    </row>
    <row r="420" spans="1:4" ht="15.75" outlineLevel="1">
      <c r="A420" s="40" t="s">
        <v>1019</v>
      </c>
      <c r="B420" s="41" t="s">
        <v>20</v>
      </c>
      <c r="C420" s="40">
        <v>5.63</v>
      </c>
      <c r="D420" s="114"/>
    </row>
    <row r="421" spans="1:4" ht="15.75" outlineLevel="1">
      <c r="A421" s="40" t="s">
        <v>1019</v>
      </c>
      <c r="B421" s="41" t="s">
        <v>21</v>
      </c>
      <c r="C421" s="40">
        <v>5.65</v>
      </c>
      <c r="D421" s="114"/>
    </row>
    <row r="422" spans="1:4" ht="15.75" outlineLevel="1">
      <c r="A422" s="40" t="s">
        <v>1019</v>
      </c>
      <c r="B422" s="41" t="s">
        <v>170</v>
      </c>
      <c r="C422" s="40">
        <v>5.66</v>
      </c>
      <c r="D422" s="114"/>
    </row>
    <row r="423" spans="1:4" ht="15.75" outlineLevel="1">
      <c r="A423" s="40" t="s">
        <v>1019</v>
      </c>
      <c r="B423" s="41" t="s">
        <v>22</v>
      </c>
      <c r="C423" s="40">
        <v>5.68</v>
      </c>
      <c r="D423" s="114"/>
    </row>
    <row r="424" spans="1:4" ht="15.75" outlineLevel="1">
      <c r="A424" s="40" t="s">
        <v>1019</v>
      </c>
      <c r="B424" s="41" t="s">
        <v>24</v>
      </c>
      <c r="C424" s="40">
        <v>5.47</v>
      </c>
      <c r="D424" s="114"/>
    </row>
    <row r="425" spans="1:4" ht="15.75" outlineLevel="1">
      <c r="A425" s="40" t="s">
        <v>1019</v>
      </c>
      <c r="B425" s="41" t="s">
        <v>25</v>
      </c>
      <c r="C425" s="40">
        <v>5.48</v>
      </c>
      <c r="D425" s="114"/>
    </row>
    <row r="426" spans="1:4" ht="15.75">
      <c r="A426" s="46" t="s">
        <v>1019</v>
      </c>
      <c r="B426" s="41"/>
      <c r="C426" s="40"/>
      <c r="D426" s="114"/>
    </row>
    <row r="427" spans="1:4" ht="15.75" outlineLevel="1">
      <c r="A427" s="40" t="s">
        <v>1134</v>
      </c>
      <c r="B427" s="41" t="s">
        <v>0</v>
      </c>
      <c r="C427" s="40">
        <v>5.0999999999999996</v>
      </c>
      <c r="D427" s="114"/>
    </row>
    <row r="428" spans="1:4" ht="15.75" outlineLevel="1">
      <c r="A428" s="40" t="s">
        <v>1134</v>
      </c>
      <c r="B428" s="41" t="s">
        <v>1</v>
      </c>
      <c r="C428" s="40">
        <v>5.2</v>
      </c>
      <c r="D428" s="114"/>
    </row>
    <row r="429" spans="1:4" ht="15.75" outlineLevel="1">
      <c r="A429" s="40" t="s">
        <v>1134</v>
      </c>
      <c r="B429" s="41" t="s">
        <v>2</v>
      </c>
      <c r="C429" s="40">
        <v>5.3</v>
      </c>
      <c r="D429" s="114"/>
    </row>
    <row r="430" spans="1:4" ht="15.75" outlineLevel="1">
      <c r="A430" s="40" t="s">
        <v>1134</v>
      </c>
      <c r="B430" s="41" t="s">
        <v>151</v>
      </c>
      <c r="C430" s="40">
        <v>5.6</v>
      </c>
      <c r="D430" s="114"/>
    </row>
    <row r="431" spans="1:4" ht="15.75" outlineLevel="1">
      <c r="A431" s="40" t="s">
        <v>1134</v>
      </c>
      <c r="B431" s="41" t="s">
        <v>1119</v>
      </c>
      <c r="C431" s="42">
        <v>5.0999999999999996</v>
      </c>
      <c r="D431" s="114"/>
    </row>
    <row r="432" spans="1:4" ht="15.75" outlineLevel="1">
      <c r="A432" s="40" t="s">
        <v>1134</v>
      </c>
      <c r="B432" s="41" t="s">
        <v>1118</v>
      </c>
      <c r="C432" s="40">
        <v>5.14</v>
      </c>
      <c r="D432" s="114"/>
    </row>
    <row r="433" spans="1:4" ht="15.75" outlineLevel="1">
      <c r="A433" s="40" t="s">
        <v>1134</v>
      </c>
      <c r="B433" s="41" t="s">
        <v>4</v>
      </c>
      <c r="C433" s="40">
        <v>5.19</v>
      </c>
      <c r="D433" s="114"/>
    </row>
    <row r="434" spans="1:4" ht="15.75" outlineLevel="1">
      <c r="A434" s="40" t="s">
        <v>1134</v>
      </c>
      <c r="B434" s="41" t="s">
        <v>153</v>
      </c>
      <c r="C434" s="40">
        <v>5.24</v>
      </c>
      <c r="D434" s="114"/>
    </row>
    <row r="435" spans="1:4" ht="15.75" outlineLevel="1">
      <c r="A435" s="40" t="s">
        <v>1134</v>
      </c>
      <c r="B435" s="41" t="s">
        <v>5</v>
      </c>
      <c r="C435" s="40">
        <v>5.26</v>
      </c>
      <c r="D435" s="114"/>
    </row>
    <row r="436" spans="1:4" ht="15.75" outlineLevel="1">
      <c r="A436" s="40" t="s">
        <v>1134</v>
      </c>
      <c r="B436" s="41" t="s">
        <v>6</v>
      </c>
      <c r="C436" s="40">
        <v>5.27</v>
      </c>
      <c r="D436" s="114"/>
    </row>
    <row r="437" spans="1:4" ht="15.75" outlineLevel="1">
      <c r="A437" s="40" t="s">
        <v>1134</v>
      </c>
      <c r="B437" s="41" t="s">
        <v>7</v>
      </c>
      <c r="C437" s="40">
        <v>5.28</v>
      </c>
      <c r="D437" s="114"/>
    </row>
    <row r="438" spans="1:4" ht="15.75" outlineLevel="1">
      <c r="A438" s="40" t="s">
        <v>1134</v>
      </c>
      <c r="B438" s="41" t="s">
        <v>329</v>
      </c>
      <c r="C438" s="40">
        <v>5.29</v>
      </c>
      <c r="D438" s="114"/>
    </row>
    <row r="439" spans="1:4" ht="15.75" outlineLevel="1">
      <c r="A439" s="40" t="s">
        <v>1134</v>
      </c>
      <c r="B439" s="41" t="s">
        <v>154</v>
      </c>
      <c r="C439" s="40">
        <v>5.31</v>
      </c>
      <c r="D439" s="114"/>
    </row>
    <row r="440" spans="1:4" ht="15.75" outlineLevel="1">
      <c r="A440" s="40" t="s">
        <v>1134</v>
      </c>
      <c r="B440" s="41" t="s">
        <v>129</v>
      </c>
      <c r="C440" s="40">
        <v>5.36</v>
      </c>
      <c r="D440" s="114"/>
    </row>
    <row r="441" spans="1:4" ht="15.75" outlineLevel="1">
      <c r="A441" s="40" t="s">
        <v>1134</v>
      </c>
      <c r="B441" s="41" t="s">
        <v>162</v>
      </c>
      <c r="C441" s="40">
        <v>5.37</v>
      </c>
      <c r="D441" s="114"/>
    </row>
    <row r="442" spans="1:4" ht="15.75" outlineLevel="1">
      <c r="A442" s="40" t="s">
        <v>1134</v>
      </c>
      <c r="B442" s="41" t="s">
        <v>11</v>
      </c>
      <c r="C442" s="40">
        <v>5.53</v>
      </c>
      <c r="D442" s="114"/>
    </row>
    <row r="443" spans="1:4" ht="15.75" outlineLevel="1">
      <c r="A443" s="40" t="s">
        <v>1134</v>
      </c>
      <c r="B443" s="41" t="s">
        <v>155</v>
      </c>
      <c r="C443" s="40">
        <v>5.109</v>
      </c>
      <c r="D443" s="114"/>
    </row>
    <row r="444" spans="1:4" ht="15.75" outlineLevel="1">
      <c r="A444" s="40" t="s">
        <v>1134</v>
      </c>
      <c r="B444" s="41" t="s">
        <v>156</v>
      </c>
      <c r="C444" s="40">
        <v>5.1109999999999998</v>
      </c>
      <c r="D444" s="114"/>
    </row>
    <row r="445" spans="1:4" ht="15.75" outlineLevel="1">
      <c r="A445" s="40" t="s">
        <v>1134</v>
      </c>
      <c r="B445" s="41" t="s">
        <v>138</v>
      </c>
      <c r="C445" s="40">
        <v>5.1120000000000001</v>
      </c>
      <c r="D445" s="114"/>
    </row>
    <row r="446" spans="1:4" ht="15.75" outlineLevel="1">
      <c r="A446" s="40" t="s">
        <v>1134</v>
      </c>
      <c r="B446" s="41" t="s">
        <v>1133</v>
      </c>
      <c r="C446" s="40">
        <v>5.1130000000000004</v>
      </c>
      <c r="D446" s="114"/>
    </row>
    <row r="447" spans="1:4" ht="15.75" outlineLevel="1">
      <c r="A447" s="40" t="s">
        <v>1134</v>
      </c>
      <c r="B447" s="41" t="s">
        <v>17</v>
      </c>
      <c r="C447" s="40">
        <v>5.58</v>
      </c>
      <c r="D447" s="114"/>
    </row>
    <row r="448" spans="1:4" ht="15.75" outlineLevel="1">
      <c r="A448" s="40" t="s">
        <v>1134</v>
      </c>
      <c r="B448" s="41" t="s">
        <v>18</v>
      </c>
      <c r="C448" s="40">
        <v>5.54</v>
      </c>
      <c r="D448" s="114"/>
    </row>
    <row r="449" spans="1:4" ht="15.75" outlineLevel="1">
      <c r="A449" s="40" t="s">
        <v>1134</v>
      </c>
      <c r="B449" s="41" t="s">
        <v>19</v>
      </c>
      <c r="C449" s="40">
        <v>5.55</v>
      </c>
      <c r="D449" s="114"/>
    </row>
    <row r="450" spans="1:4" ht="15.75" outlineLevel="1">
      <c r="A450" s="40" t="s">
        <v>1134</v>
      </c>
      <c r="B450" s="41" t="s">
        <v>20</v>
      </c>
      <c r="C450" s="40">
        <v>5.63</v>
      </c>
      <c r="D450" s="114"/>
    </row>
    <row r="451" spans="1:4" ht="15.75" outlineLevel="1">
      <c r="A451" s="40" t="s">
        <v>1134</v>
      </c>
      <c r="B451" s="41" t="s">
        <v>24</v>
      </c>
      <c r="C451" s="40">
        <v>5.47</v>
      </c>
      <c r="D451" s="114"/>
    </row>
    <row r="452" spans="1:4" ht="15.75" outlineLevel="1">
      <c r="A452" s="40" t="s">
        <v>1134</v>
      </c>
      <c r="B452" s="41" t="s">
        <v>25</v>
      </c>
      <c r="C452" s="40">
        <v>5.48</v>
      </c>
      <c r="D452" s="114"/>
    </row>
    <row r="453" spans="1:4" ht="15.75">
      <c r="A453" s="46" t="s">
        <v>1134</v>
      </c>
      <c r="B453" s="41"/>
      <c r="C453" s="40"/>
      <c r="D453" s="114"/>
    </row>
    <row r="454" spans="1:4" ht="15.75" outlineLevel="1">
      <c r="A454" s="40" t="s">
        <v>780</v>
      </c>
      <c r="B454" s="41" t="s">
        <v>0</v>
      </c>
      <c r="C454" s="40">
        <v>5.0999999999999996</v>
      </c>
      <c r="D454" s="114"/>
    </row>
    <row r="455" spans="1:4" ht="15.75" outlineLevel="1">
      <c r="A455" s="40" t="s">
        <v>780</v>
      </c>
      <c r="B455" s="41" t="s">
        <v>1</v>
      </c>
      <c r="C455" s="40">
        <v>5.2</v>
      </c>
      <c r="D455" s="114"/>
    </row>
    <row r="456" spans="1:4" ht="15.75" outlineLevel="1">
      <c r="A456" s="40" t="s">
        <v>780</v>
      </c>
      <c r="B456" s="41" t="s">
        <v>194</v>
      </c>
      <c r="C456" s="40">
        <v>5.5</v>
      </c>
      <c r="D456" s="114"/>
    </row>
    <row r="457" spans="1:4" ht="15.75" outlineLevel="1">
      <c r="A457" s="40" t="s">
        <v>780</v>
      </c>
      <c r="B457" s="41" t="s">
        <v>195</v>
      </c>
      <c r="C457" s="40">
        <v>5.8</v>
      </c>
      <c r="D457" s="113" t="s">
        <v>1117</v>
      </c>
    </row>
    <row r="458" spans="1:4" ht="15.75" outlineLevel="1">
      <c r="A458" s="40" t="s">
        <v>780</v>
      </c>
      <c r="B458" s="41" t="s">
        <v>196</v>
      </c>
      <c r="C458" s="40">
        <v>5.12</v>
      </c>
      <c r="D458" s="113" t="s">
        <v>1117</v>
      </c>
    </row>
    <row r="459" spans="1:4" ht="15.75" outlineLevel="1">
      <c r="A459" s="40" t="s">
        <v>780</v>
      </c>
      <c r="B459" s="41" t="s">
        <v>197</v>
      </c>
      <c r="C459" s="40">
        <v>5.15</v>
      </c>
      <c r="D459" s="114"/>
    </row>
    <row r="460" spans="1:4" ht="15.75" outlineLevel="1">
      <c r="A460" s="40" t="s">
        <v>780</v>
      </c>
      <c r="B460" s="41" t="s">
        <v>198</v>
      </c>
      <c r="C460" s="42">
        <v>5.2</v>
      </c>
      <c r="D460" s="113"/>
    </row>
    <row r="461" spans="1:4" ht="15.75" outlineLevel="1">
      <c r="A461" s="40" t="s">
        <v>780</v>
      </c>
      <c r="B461" s="41" t="s">
        <v>199</v>
      </c>
      <c r="C461" s="40">
        <v>5.25</v>
      </c>
      <c r="D461" s="114"/>
    </row>
    <row r="462" spans="1:4" ht="15.75" outlineLevel="1">
      <c r="A462" s="40" t="s">
        <v>780</v>
      </c>
      <c r="B462" s="41" t="s">
        <v>5</v>
      </c>
      <c r="C462" s="40">
        <v>5.26</v>
      </c>
      <c r="D462" s="114"/>
    </row>
    <row r="463" spans="1:4" ht="15.75" outlineLevel="1">
      <c r="A463" s="40" t="s">
        <v>780</v>
      </c>
      <c r="B463" s="41" t="s">
        <v>837</v>
      </c>
      <c r="C463" s="40">
        <v>5.1139999999999999</v>
      </c>
      <c r="D463" s="113" t="s">
        <v>1117</v>
      </c>
    </row>
    <row r="464" spans="1:4" ht="15.75" outlineLevel="1">
      <c r="A464" s="40" t="s">
        <v>780</v>
      </c>
      <c r="B464" s="41" t="s">
        <v>6</v>
      </c>
      <c r="C464" s="40">
        <v>5.27</v>
      </c>
      <c r="D464" s="114"/>
    </row>
    <row r="465" spans="1:4" ht="15.75" outlineLevel="1">
      <c r="A465" s="40" t="s">
        <v>780</v>
      </c>
      <c r="B465" s="41" t="s">
        <v>1135</v>
      </c>
      <c r="C465" s="40">
        <v>5.1150000000000002</v>
      </c>
      <c r="D465" s="113" t="s">
        <v>1117</v>
      </c>
    </row>
    <row r="466" spans="1:4" ht="15.75" outlineLevel="1">
      <c r="A466" s="40" t="s">
        <v>780</v>
      </c>
      <c r="B466" s="41" t="s">
        <v>1136</v>
      </c>
      <c r="C466" s="40">
        <v>5.1159999999999997</v>
      </c>
      <c r="D466" s="113" t="s">
        <v>1117</v>
      </c>
    </row>
    <row r="467" spans="1:4" ht="15.75" outlineLevel="1">
      <c r="A467" s="40" t="s">
        <v>780</v>
      </c>
      <c r="B467" s="41" t="s">
        <v>7</v>
      </c>
      <c r="C467" s="40">
        <v>5.28</v>
      </c>
      <c r="D467" s="114"/>
    </row>
    <row r="468" spans="1:4" ht="15.75" outlineLevel="1">
      <c r="A468" s="40" t="s">
        <v>780</v>
      </c>
      <c r="B468" s="41" t="s">
        <v>129</v>
      </c>
      <c r="C468" s="40">
        <v>5.36</v>
      </c>
      <c r="D468" s="114"/>
    </row>
    <row r="469" spans="1:4" ht="15.75" outlineLevel="1">
      <c r="A469" s="40" t="s">
        <v>780</v>
      </c>
      <c r="B469" s="41" t="s">
        <v>162</v>
      </c>
      <c r="C469" s="40">
        <v>5.37</v>
      </c>
      <c r="D469" s="114"/>
    </row>
    <row r="470" spans="1:4" ht="15.75" outlineLevel="1">
      <c r="A470" s="40" t="s">
        <v>780</v>
      </c>
      <c r="B470" s="41" t="s">
        <v>11</v>
      </c>
      <c r="C470" s="40">
        <v>5.53</v>
      </c>
      <c r="D470" s="114"/>
    </row>
    <row r="471" spans="1:4" ht="15.75" outlineLevel="1">
      <c r="A471" s="40" t="s">
        <v>780</v>
      </c>
      <c r="B471" s="41" t="s">
        <v>155</v>
      </c>
      <c r="C471" s="40">
        <v>5.109</v>
      </c>
      <c r="D471" s="114"/>
    </row>
    <row r="472" spans="1:4" ht="15.75" outlineLevel="1">
      <c r="A472" s="40" t="s">
        <v>780</v>
      </c>
      <c r="B472" s="41" t="s">
        <v>156</v>
      </c>
      <c r="C472" s="40">
        <v>5.1109999999999998</v>
      </c>
      <c r="D472" s="114"/>
    </row>
    <row r="473" spans="1:4" ht="15.75" outlineLevel="1">
      <c r="A473" s="40" t="s">
        <v>780</v>
      </c>
      <c r="B473" s="41" t="s">
        <v>138</v>
      </c>
      <c r="C473" s="40">
        <v>5.1120000000000001</v>
      </c>
      <c r="D473" s="114"/>
    </row>
    <row r="474" spans="1:4" ht="15.75" outlineLevel="1">
      <c r="A474" s="40" t="s">
        <v>780</v>
      </c>
      <c r="B474" s="41" t="s">
        <v>18</v>
      </c>
      <c r="C474" s="40">
        <v>5.54</v>
      </c>
      <c r="D474" s="114"/>
    </row>
    <row r="475" spans="1:4" ht="15.75" outlineLevel="1">
      <c r="A475" s="40" t="s">
        <v>780</v>
      </c>
      <c r="B475" s="41" t="s">
        <v>1137</v>
      </c>
      <c r="C475" s="40">
        <v>5.61</v>
      </c>
      <c r="D475" s="114"/>
    </row>
    <row r="476" spans="1:4" ht="15.75" outlineLevel="1">
      <c r="A476" s="40" t="s">
        <v>780</v>
      </c>
      <c r="B476" s="41" t="s">
        <v>20</v>
      </c>
      <c r="C476" s="40">
        <v>5.63</v>
      </c>
      <c r="D476" s="114"/>
    </row>
    <row r="477" spans="1:4" ht="15.75" outlineLevel="1">
      <c r="A477" s="40" t="s">
        <v>780</v>
      </c>
      <c r="B477" s="41" t="s">
        <v>1138</v>
      </c>
      <c r="C477" s="40">
        <v>5.46</v>
      </c>
      <c r="D477" s="114"/>
    </row>
    <row r="478" spans="1:4" ht="15.75" outlineLevel="1">
      <c r="A478" s="40" t="s">
        <v>780</v>
      </c>
      <c r="B478" s="41" t="s">
        <v>24</v>
      </c>
      <c r="C478" s="40">
        <v>5.47</v>
      </c>
      <c r="D478" s="114"/>
    </row>
    <row r="479" spans="1:4" ht="15.75" outlineLevel="1">
      <c r="A479" s="40" t="s">
        <v>780</v>
      </c>
      <c r="B479" s="41" t="s">
        <v>25</v>
      </c>
      <c r="C479" s="40">
        <v>5.48</v>
      </c>
      <c r="D479" s="114"/>
    </row>
    <row r="480" spans="1:4" ht="15.75">
      <c r="A480" s="46" t="s">
        <v>780</v>
      </c>
      <c r="B480" s="41"/>
      <c r="C480" s="40"/>
      <c r="D480" s="114"/>
    </row>
    <row r="481" spans="1:4" ht="15.75" outlineLevel="1">
      <c r="A481" s="40" t="s">
        <v>1139</v>
      </c>
      <c r="B481" s="41" t="s">
        <v>0</v>
      </c>
      <c r="C481" s="40">
        <v>5.0999999999999996</v>
      </c>
      <c r="D481" s="114"/>
    </row>
    <row r="482" spans="1:4" ht="15.75" outlineLevel="1">
      <c r="A482" s="40" t="s">
        <v>1139</v>
      </c>
      <c r="B482" s="41" t="s">
        <v>1</v>
      </c>
      <c r="C482" s="40">
        <v>5.2</v>
      </c>
      <c r="D482" s="114"/>
    </row>
    <row r="483" spans="1:4" ht="15.75" outlineLevel="1">
      <c r="A483" s="40" t="s">
        <v>1139</v>
      </c>
      <c r="B483" s="41" t="s">
        <v>2</v>
      </c>
      <c r="C483" s="40">
        <v>5.3</v>
      </c>
      <c r="D483" s="114"/>
    </row>
    <row r="484" spans="1:4" ht="15.75" outlineLevel="1">
      <c r="A484" s="40" t="s">
        <v>1139</v>
      </c>
      <c r="B484" s="41" t="s">
        <v>151</v>
      </c>
      <c r="C484" s="40">
        <v>5.6</v>
      </c>
      <c r="D484" s="114"/>
    </row>
    <row r="485" spans="1:4" ht="15.75" outlineLevel="1">
      <c r="A485" s="40" t="s">
        <v>1139</v>
      </c>
      <c r="B485" s="41" t="s">
        <v>1119</v>
      </c>
      <c r="C485" s="42">
        <v>5.0999999999999996</v>
      </c>
      <c r="D485" s="114"/>
    </row>
    <row r="486" spans="1:4" ht="15.75" outlineLevel="1">
      <c r="A486" s="40" t="s">
        <v>1139</v>
      </c>
      <c r="B486" s="41" t="s">
        <v>1118</v>
      </c>
      <c r="C486" s="40">
        <v>5.14</v>
      </c>
      <c r="D486" s="114"/>
    </row>
    <row r="487" spans="1:4" ht="15.75" outlineLevel="1">
      <c r="A487" s="40" t="s">
        <v>1139</v>
      </c>
      <c r="B487" s="41" t="s">
        <v>4</v>
      </c>
      <c r="C487" s="40">
        <v>5.19</v>
      </c>
      <c r="D487" s="114"/>
    </row>
    <row r="488" spans="1:4" ht="15.75" outlineLevel="1">
      <c r="A488" s="40" t="s">
        <v>1139</v>
      </c>
      <c r="B488" s="41" t="s">
        <v>153</v>
      </c>
      <c r="C488" s="40">
        <v>5.24</v>
      </c>
      <c r="D488" s="114"/>
    </row>
    <row r="489" spans="1:4" ht="15.75" outlineLevel="1">
      <c r="A489" s="40" t="s">
        <v>1139</v>
      </c>
      <c r="B489" s="41" t="s">
        <v>6</v>
      </c>
      <c r="C489" s="40">
        <v>5.27</v>
      </c>
      <c r="D489" s="114"/>
    </row>
    <row r="490" spans="1:4" ht="15.75" outlineLevel="1">
      <c r="A490" s="40" t="s">
        <v>1139</v>
      </c>
      <c r="B490" s="41" t="s">
        <v>7</v>
      </c>
      <c r="C490" s="40">
        <v>5.28</v>
      </c>
      <c r="D490" s="114"/>
    </row>
    <row r="491" spans="1:4" ht="15.75" outlineLevel="1">
      <c r="A491" s="40" t="s">
        <v>1139</v>
      </c>
      <c r="B491" s="41" t="s">
        <v>329</v>
      </c>
      <c r="C491" s="40">
        <v>5.29</v>
      </c>
      <c r="D491" s="114"/>
    </row>
    <row r="492" spans="1:4" ht="15.75" outlineLevel="1">
      <c r="A492" s="40" t="s">
        <v>1139</v>
      </c>
      <c r="B492" s="41" t="s">
        <v>1124</v>
      </c>
      <c r="C492" s="40">
        <v>5.34</v>
      </c>
      <c r="D492" s="114"/>
    </row>
    <row r="493" spans="1:4" ht="15.75" outlineLevel="1">
      <c r="A493" s="40" t="s">
        <v>1139</v>
      </c>
      <c r="B493" s="41" t="s">
        <v>154</v>
      </c>
      <c r="C493" s="40">
        <v>5.31</v>
      </c>
      <c r="D493" s="114"/>
    </row>
    <row r="494" spans="1:4" ht="15.75" outlineLevel="1">
      <c r="A494" s="40" t="s">
        <v>1139</v>
      </c>
      <c r="B494" s="41" t="s">
        <v>1125</v>
      </c>
      <c r="C494" s="40">
        <v>5.101</v>
      </c>
      <c r="D494" s="114"/>
    </row>
    <row r="495" spans="1:4" ht="15.75" outlineLevel="1">
      <c r="A495" s="40" t="s">
        <v>1139</v>
      </c>
      <c r="B495" s="41" t="s">
        <v>129</v>
      </c>
      <c r="C495" s="40">
        <v>5.36</v>
      </c>
      <c r="D495" s="114"/>
    </row>
    <row r="496" spans="1:4" ht="15.75" outlineLevel="1">
      <c r="A496" s="40" t="s">
        <v>1139</v>
      </c>
      <c r="B496" s="41" t="s">
        <v>162</v>
      </c>
      <c r="C496" s="40">
        <v>5.37</v>
      </c>
      <c r="D496" s="114"/>
    </row>
    <row r="497" spans="1:4" ht="15.75" outlineLevel="1">
      <c r="A497" s="40" t="s">
        <v>1139</v>
      </c>
      <c r="B497" s="41" t="s">
        <v>11</v>
      </c>
      <c r="C497" s="40">
        <v>5.53</v>
      </c>
      <c r="D497" s="114"/>
    </row>
    <row r="498" spans="1:4" ht="15.75" outlineLevel="1">
      <c r="A498" s="40" t="s">
        <v>1139</v>
      </c>
      <c r="B498" s="41" t="s">
        <v>155</v>
      </c>
      <c r="C498" s="40">
        <v>5.109</v>
      </c>
      <c r="D498" s="114"/>
    </row>
    <row r="499" spans="1:4" ht="15.75" outlineLevel="1">
      <c r="A499" s="40" t="s">
        <v>1139</v>
      </c>
      <c r="B499" s="41" t="s">
        <v>156</v>
      </c>
      <c r="C499" s="40">
        <v>5.1109999999999998</v>
      </c>
      <c r="D499" s="114"/>
    </row>
    <row r="500" spans="1:4" ht="15.75" outlineLevel="1">
      <c r="A500" s="40" t="s">
        <v>1139</v>
      </c>
      <c r="B500" s="41" t="s">
        <v>138</v>
      </c>
      <c r="C500" s="40">
        <v>5.1120000000000001</v>
      </c>
      <c r="D500" s="114"/>
    </row>
    <row r="501" spans="1:4" ht="15.75" outlineLevel="1">
      <c r="A501" s="40" t="s">
        <v>1139</v>
      </c>
      <c r="B501" s="41" t="s">
        <v>1126</v>
      </c>
      <c r="C501" s="40">
        <v>5.1020000000000003</v>
      </c>
      <c r="D501" s="114"/>
    </row>
    <row r="502" spans="1:4" ht="15.75" outlineLevel="1">
      <c r="A502" s="40" t="s">
        <v>1139</v>
      </c>
      <c r="B502" s="41" t="s">
        <v>1127</v>
      </c>
      <c r="C502" s="43">
        <v>5.0999999999999996</v>
      </c>
      <c r="D502" s="114"/>
    </row>
    <row r="503" spans="1:4" ht="15.75" outlineLevel="1">
      <c r="A503" s="40" t="s">
        <v>1139</v>
      </c>
      <c r="B503" s="41" t="s">
        <v>17</v>
      </c>
      <c r="C503" s="40">
        <v>5.58</v>
      </c>
      <c r="D503" s="114"/>
    </row>
    <row r="504" spans="1:4" ht="15.75" outlineLevel="1">
      <c r="A504" s="40" t="s">
        <v>1139</v>
      </c>
      <c r="B504" s="41" t="s">
        <v>19</v>
      </c>
      <c r="C504" s="40">
        <v>5.55</v>
      </c>
      <c r="D504" s="114"/>
    </row>
    <row r="505" spans="1:4" ht="15.75" outlineLevel="1">
      <c r="A505" s="40" t="s">
        <v>1139</v>
      </c>
      <c r="B505" s="41" t="s">
        <v>18</v>
      </c>
      <c r="C505" s="40">
        <v>5.54</v>
      </c>
      <c r="D505" s="114"/>
    </row>
    <row r="506" spans="1:4" ht="15.75" outlineLevel="1">
      <c r="A506" s="40" t="s">
        <v>1139</v>
      </c>
      <c r="B506" s="41" t="s">
        <v>20</v>
      </c>
      <c r="C506" s="40">
        <v>5.63</v>
      </c>
      <c r="D506" s="114"/>
    </row>
    <row r="507" spans="1:4" ht="15.75" outlineLevel="1">
      <c r="A507" s="40" t="s">
        <v>1139</v>
      </c>
      <c r="B507" s="41" t="s">
        <v>24</v>
      </c>
      <c r="C507" s="40">
        <v>5.47</v>
      </c>
      <c r="D507" s="114"/>
    </row>
    <row r="508" spans="1:4" ht="15.75" outlineLevel="1">
      <c r="A508" s="40" t="s">
        <v>1139</v>
      </c>
      <c r="B508" s="41" t="s">
        <v>25</v>
      </c>
      <c r="C508" s="40">
        <v>5.48</v>
      </c>
      <c r="D508" s="114"/>
    </row>
    <row r="509" spans="1:4" ht="15.75">
      <c r="A509" s="46" t="s">
        <v>1139</v>
      </c>
      <c r="B509" s="41"/>
      <c r="C509" s="40"/>
      <c r="D509" s="114"/>
    </row>
    <row r="510" spans="1:4" ht="15.75" outlineLevel="1">
      <c r="A510" s="40" t="s">
        <v>1037</v>
      </c>
      <c r="B510" s="41" t="s">
        <v>0</v>
      </c>
      <c r="C510" s="40">
        <v>5.0999999999999996</v>
      </c>
      <c r="D510" s="114"/>
    </row>
    <row r="511" spans="1:4" ht="15.75" outlineLevel="1">
      <c r="A511" s="40" t="s">
        <v>1037</v>
      </c>
      <c r="B511" s="41" t="s">
        <v>1</v>
      </c>
      <c r="C511" s="40">
        <v>5.2</v>
      </c>
      <c r="D511" s="114"/>
    </row>
    <row r="512" spans="1:4" ht="15.75" outlineLevel="1">
      <c r="A512" s="40" t="s">
        <v>1037</v>
      </c>
      <c r="B512" s="41" t="s">
        <v>2</v>
      </c>
      <c r="C512" s="40">
        <v>5.3</v>
      </c>
      <c r="D512" s="114"/>
    </row>
    <row r="513" spans="1:4" ht="15.75" outlineLevel="1">
      <c r="A513" s="40" t="s">
        <v>1037</v>
      </c>
      <c r="B513" s="41" t="s">
        <v>151</v>
      </c>
      <c r="C513" s="40">
        <v>5.6</v>
      </c>
      <c r="D513" s="114"/>
    </row>
    <row r="514" spans="1:4" ht="15.75" outlineLevel="1">
      <c r="A514" s="40" t="s">
        <v>1037</v>
      </c>
      <c r="B514" s="41" t="s">
        <v>1119</v>
      </c>
      <c r="C514" s="42">
        <v>5.0999999999999996</v>
      </c>
      <c r="D514" s="114"/>
    </row>
    <row r="515" spans="1:4" ht="15.75" outlineLevel="1">
      <c r="A515" s="40" t="s">
        <v>1037</v>
      </c>
      <c r="B515" s="41" t="s">
        <v>1118</v>
      </c>
      <c r="C515" s="40">
        <v>5.14</v>
      </c>
      <c r="D515" s="114"/>
    </row>
    <row r="516" spans="1:4" ht="15.75" outlineLevel="1">
      <c r="A516" s="40" t="s">
        <v>1037</v>
      </c>
      <c r="B516" s="41" t="s">
        <v>4</v>
      </c>
      <c r="C516" s="40">
        <v>5.19</v>
      </c>
      <c r="D516" s="114"/>
    </row>
    <row r="517" spans="1:4" ht="15.75" outlineLevel="1">
      <c r="A517" s="40" t="s">
        <v>1037</v>
      </c>
      <c r="B517" s="41" t="s">
        <v>153</v>
      </c>
      <c r="C517" s="40">
        <v>5.24</v>
      </c>
      <c r="D517" s="114"/>
    </row>
    <row r="518" spans="1:4" ht="15.75" outlineLevel="1">
      <c r="A518" s="40" t="s">
        <v>1037</v>
      </c>
      <c r="B518" s="41" t="s">
        <v>5</v>
      </c>
      <c r="C518" s="40">
        <v>5.26</v>
      </c>
      <c r="D518" s="114"/>
    </row>
    <row r="519" spans="1:4" ht="15.75" outlineLevel="1">
      <c r="A519" s="40" t="s">
        <v>1037</v>
      </c>
      <c r="B519" s="41" t="s">
        <v>6</v>
      </c>
      <c r="C519" s="40">
        <v>5.27</v>
      </c>
      <c r="D519" s="114"/>
    </row>
    <row r="520" spans="1:4" ht="15.75" outlineLevel="1">
      <c r="A520" s="40" t="s">
        <v>1037</v>
      </c>
      <c r="B520" s="41" t="s">
        <v>7</v>
      </c>
      <c r="C520" s="40">
        <v>5.28</v>
      </c>
      <c r="D520" s="114"/>
    </row>
    <row r="521" spans="1:4" ht="15.75" outlineLevel="1">
      <c r="A521" s="40" t="s">
        <v>1037</v>
      </c>
      <c r="B521" s="41" t="s">
        <v>154</v>
      </c>
      <c r="C521" s="40">
        <v>5.31</v>
      </c>
      <c r="D521" s="114"/>
    </row>
    <row r="522" spans="1:4" ht="15.75" outlineLevel="1">
      <c r="A522" s="40" t="s">
        <v>1037</v>
      </c>
      <c r="B522" s="41" t="s">
        <v>177</v>
      </c>
      <c r="C522" s="40">
        <v>5.33</v>
      </c>
      <c r="D522" s="114"/>
    </row>
    <row r="523" spans="1:4" ht="15.75" outlineLevel="1">
      <c r="A523" s="40" t="s">
        <v>1037</v>
      </c>
      <c r="B523" s="41" t="s">
        <v>1125</v>
      </c>
      <c r="C523" s="40">
        <v>5.101</v>
      </c>
      <c r="D523" s="114"/>
    </row>
    <row r="524" spans="1:4" ht="15.75" outlineLevel="1">
      <c r="A524" s="40" t="s">
        <v>1037</v>
      </c>
      <c r="B524" s="41" t="s">
        <v>129</v>
      </c>
      <c r="C524" s="40">
        <v>5.36</v>
      </c>
      <c r="D524" s="114"/>
    </row>
    <row r="525" spans="1:4" ht="15.75" outlineLevel="1">
      <c r="A525" s="40" t="s">
        <v>1037</v>
      </c>
      <c r="B525" s="41" t="s">
        <v>162</v>
      </c>
      <c r="C525" s="40">
        <v>5.37</v>
      </c>
      <c r="D525" s="114"/>
    </row>
    <row r="526" spans="1:4" ht="15.75" outlineLevel="1">
      <c r="A526" s="40" t="s">
        <v>1037</v>
      </c>
      <c r="B526" s="41" t="s">
        <v>11</v>
      </c>
      <c r="C526" s="40">
        <v>5.53</v>
      </c>
      <c r="D526" s="114"/>
    </row>
    <row r="527" spans="1:4" ht="15.75" outlineLevel="1">
      <c r="A527" s="40" t="s">
        <v>1037</v>
      </c>
      <c r="B527" s="41" t="s">
        <v>155</v>
      </c>
      <c r="C527" s="40">
        <v>5.109</v>
      </c>
      <c r="D527" s="114"/>
    </row>
    <row r="528" spans="1:4" ht="15.75" outlineLevel="1">
      <c r="A528" s="40" t="s">
        <v>1037</v>
      </c>
      <c r="B528" s="41" t="s">
        <v>156</v>
      </c>
      <c r="C528" s="40">
        <v>5.1109999999999998</v>
      </c>
      <c r="D528" s="114"/>
    </row>
    <row r="529" spans="1:4" ht="15.75" outlineLevel="1">
      <c r="A529" s="40" t="s">
        <v>1037</v>
      </c>
      <c r="B529" s="41" t="s">
        <v>138</v>
      </c>
      <c r="C529" s="40">
        <v>5.1120000000000001</v>
      </c>
      <c r="D529" s="114"/>
    </row>
    <row r="530" spans="1:4" ht="15.75" outlineLevel="1">
      <c r="A530" s="40" t="s">
        <v>1037</v>
      </c>
      <c r="B530" s="41" t="s">
        <v>1126</v>
      </c>
      <c r="C530" s="40">
        <v>5.1020000000000003</v>
      </c>
      <c r="D530" s="114"/>
    </row>
    <row r="531" spans="1:4" ht="15.75" outlineLevel="1">
      <c r="A531" s="40" t="s">
        <v>1037</v>
      </c>
      <c r="B531" s="41" t="s">
        <v>1127</v>
      </c>
      <c r="C531" s="43">
        <v>5.0999999999999996</v>
      </c>
      <c r="D531" s="114"/>
    </row>
    <row r="532" spans="1:4" ht="15.75" outlineLevel="1">
      <c r="A532" s="40" t="s">
        <v>1037</v>
      </c>
      <c r="B532" s="41" t="s">
        <v>17</v>
      </c>
      <c r="C532" s="40">
        <v>5.58</v>
      </c>
      <c r="D532" s="114"/>
    </row>
    <row r="533" spans="1:4" ht="15.75" outlineLevel="1">
      <c r="A533" s="40" t="s">
        <v>1037</v>
      </c>
      <c r="B533" s="41" t="s">
        <v>19</v>
      </c>
      <c r="C533" s="40">
        <v>5.55</v>
      </c>
      <c r="D533" s="114"/>
    </row>
    <row r="534" spans="1:4" ht="15.75" outlineLevel="1">
      <c r="A534" s="40" t="s">
        <v>1037</v>
      </c>
      <c r="B534" s="41" t="s">
        <v>18</v>
      </c>
      <c r="C534" s="40">
        <v>5.54</v>
      </c>
      <c r="D534" s="114"/>
    </row>
    <row r="535" spans="1:4" ht="15.75" outlineLevel="1">
      <c r="A535" s="40" t="s">
        <v>1037</v>
      </c>
      <c r="B535" s="41" t="s">
        <v>20</v>
      </c>
      <c r="C535" s="40">
        <v>5.63</v>
      </c>
      <c r="D535" s="114"/>
    </row>
    <row r="536" spans="1:4" ht="15.75" outlineLevel="1">
      <c r="A536" s="40" t="s">
        <v>1037</v>
      </c>
      <c r="B536" s="41" t="s">
        <v>24</v>
      </c>
      <c r="C536" s="40">
        <v>5.47</v>
      </c>
      <c r="D536" s="114"/>
    </row>
    <row r="537" spans="1:4" ht="15.75" outlineLevel="1">
      <c r="A537" s="40" t="s">
        <v>1037</v>
      </c>
      <c r="B537" s="41" t="s">
        <v>25</v>
      </c>
      <c r="C537" s="40">
        <v>5.48</v>
      </c>
      <c r="D537" s="114"/>
    </row>
    <row r="538" spans="1:4" ht="15.75">
      <c r="A538" s="46" t="s">
        <v>1037</v>
      </c>
      <c r="B538" s="41"/>
      <c r="C538" s="40"/>
      <c r="D538" s="114"/>
    </row>
    <row r="539" spans="1:4" ht="15.75" outlineLevel="1">
      <c r="A539" s="40" t="s">
        <v>1046</v>
      </c>
      <c r="B539" s="41" t="s">
        <v>0</v>
      </c>
      <c r="C539" s="40">
        <v>5.0999999999999996</v>
      </c>
      <c r="D539" s="114"/>
    </row>
    <row r="540" spans="1:4" ht="15.75" outlineLevel="1">
      <c r="A540" s="40" t="s">
        <v>1046</v>
      </c>
      <c r="B540" s="41" t="s">
        <v>1</v>
      </c>
      <c r="C540" s="40">
        <v>5.2</v>
      </c>
      <c r="D540" s="114"/>
    </row>
    <row r="541" spans="1:4" ht="15.75" outlineLevel="1">
      <c r="A541" s="40" t="s">
        <v>1046</v>
      </c>
      <c r="B541" s="41" t="s">
        <v>5</v>
      </c>
      <c r="C541" s="40">
        <v>5.26</v>
      </c>
      <c r="D541" s="114"/>
    </row>
    <row r="542" spans="1:4" ht="15.75" outlineLevel="1">
      <c r="A542" s="40" t="s">
        <v>1046</v>
      </c>
      <c r="B542" s="41" t="s">
        <v>1140</v>
      </c>
      <c r="C542" s="40">
        <v>5.21</v>
      </c>
      <c r="D542" s="114"/>
    </row>
    <row r="543" spans="1:4" ht="15.75" outlineLevel="1">
      <c r="A543" s="40" t="s">
        <v>1046</v>
      </c>
      <c r="B543" s="41" t="s">
        <v>1141</v>
      </c>
      <c r="C543" s="40">
        <v>5.53</v>
      </c>
      <c r="D543" s="114"/>
    </row>
    <row r="544" spans="1:4" ht="15.75" outlineLevel="1">
      <c r="A544" s="40" t="s">
        <v>1046</v>
      </c>
      <c r="B544" s="41" t="s">
        <v>18</v>
      </c>
      <c r="C544" s="40">
        <v>5.54</v>
      </c>
      <c r="D544" s="114"/>
    </row>
    <row r="545" spans="1:4" ht="15.75" outlineLevel="1">
      <c r="A545" s="40" t="s">
        <v>1046</v>
      </c>
      <c r="B545" s="41" t="s">
        <v>1142</v>
      </c>
      <c r="C545" s="40">
        <v>5.58</v>
      </c>
      <c r="D545" s="114"/>
    </row>
    <row r="546" spans="1:4" ht="15.75" outlineLevel="1">
      <c r="A546" s="40" t="s">
        <v>1046</v>
      </c>
      <c r="B546" s="41" t="s">
        <v>1143</v>
      </c>
      <c r="C546" s="40">
        <v>5.1180000000000003</v>
      </c>
      <c r="D546" s="114"/>
    </row>
    <row r="547" spans="1:4" ht="15.75" outlineLevel="1">
      <c r="A547" s="40" t="s">
        <v>1046</v>
      </c>
      <c r="B547" s="41" t="s">
        <v>1144</v>
      </c>
      <c r="C547" s="40">
        <v>5.47</v>
      </c>
      <c r="D547" s="114"/>
    </row>
    <row r="548" spans="1:4" ht="15.75" outlineLevel="1">
      <c r="A548" s="40" t="s">
        <v>1046</v>
      </c>
      <c r="B548" s="41" t="s">
        <v>1145</v>
      </c>
      <c r="C548" s="40">
        <v>5.48</v>
      </c>
      <c r="D548" s="114"/>
    </row>
    <row r="549" spans="1:4" ht="15.75" outlineLevel="1">
      <c r="A549" s="40" t="s">
        <v>1046</v>
      </c>
      <c r="B549" s="41" t="s">
        <v>1146</v>
      </c>
      <c r="C549" s="40">
        <v>5.21</v>
      </c>
      <c r="D549" s="114"/>
    </row>
    <row r="550" spans="1:4" ht="15.75" outlineLevel="1">
      <c r="A550" s="40" t="s">
        <v>1046</v>
      </c>
      <c r="B550" s="41" t="s">
        <v>1147</v>
      </c>
      <c r="C550" s="40">
        <v>5.53</v>
      </c>
      <c r="D550" s="114"/>
    </row>
    <row r="551" spans="1:4" ht="15.75" outlineLevel="1">
      <c r="A551" s="40" t="s">
        <v>1046</v>
      </c>
      <c r="B551" s="41" t="s">
        <v>18</v>
      </c>
      <c r="C551" s="40">
        <v>5.54</v>
      </c>
      <c r="D551" s="114"/>
    </row>
    <row r="552" spans="1:4" ht="15.75" outlineLevel="1">
      <c r="A552" s="40" t="s">
        <v>1046</v>
      </c>
      <c r="B552" s="41" t="s">
        <v>1148</v>
      </c>
      <c r="C552" s="40">
        <v>5.58</v>
      </c>
      <c r="D552" s="114"/>
    </row>
    <row r="553" spans="1:4" ht="15.75" outlineLevel="1">
      <c r="A553" s="40" t="s">
        <v>1046</v>
      </c>
      <c r="B553" s="41" t="s">
        <v>1149</v>
      </c>
      <c r="C553" s="40">
        <v>5.1180000000000003</v>
      </c>
      <c r="D553" s="114"/>
    </row>
    <row r="554" spans="1:4" ht="15.75" outlineLevel="1">
      <c r="A554" s="40" t="s">
        <v>1046</v>
      </c>
      <c r="B554" s="41" t="s">
        <v>1150</v>
      </c>
      <c r="C554" s="40">
        <v>5.47</v>
      </c>
      <c r="D554" s="114"/>
    </row>
    <row r="555" spans="1:4" ht="15.75" outlineLevel="1">
      <c r="A555" s="40" t="s">
        <v>1046</v>
      </c>
      <c r="B555" s="41" t="s">
        <v>1151</v>
      </c>
      <c r="C555" s="40">
        <v>5.48</v>
      </c>
      <c r="D555" s="114"/>
    </row>
    <row r="556" spans="1:4" ht="15.75" outlineLevel="1">
      <c r="A556" s="40" t="s">
        <v>1046</v>
      </c>
      <c r="B556" s="41" t="s">
        <v>1152</v>
      </c>
      <c r="C556" s="40">
        <v>5.63</v>
      </c>
      <c r="D556" s="114"/>
    </row>
    <row r="557" spans="1:4" ht="15.75" outlineLevel="1">
      <c r="A557" s="40" t="s">
        <v>1046</v>
      </c>
      <c r="B557" s="41" t="s">
        <v>6</v>
      </c>
      <c r="C557" s="40">
        <v>5.27</v>
      </c>
      <c r="D557" s="114"/>
    </row>
    <row r="558" spans="1:4" ht="15.75" outlineLevel="1">
      <c r="A558" s="40" t="s">
        <v>1046</v>
      </c>
      <c r="B558" s="41" t="s">
        <v>7</v>
      </c>
      <c r="C558" s="40">
        <v>5.28</v>
      </c>
      <c r="D558" s="114"/>
    </row>
    <row r="559" spans="1:4" ht="15.75" outlineLevel="1">
      <c r="A559" s="40" t="s">
        <v>1046</v>
      </c>
      <c r="B559" s="41" t="s">
        <v>1153</v>
      </c>
      <c r="C559" s="40">
        <v>5.35</v>
      </c>
      <c r="D559" s="114"/>
    </row>
    <row r="560" spans="1:4" ht="15.75" outlineLevel="1">
      <c r="A560" s="40" t="s">
        <v>1046</v>
      </c>
      <c r="B560" s="41" t="s">
        <v>933</v>
      </c>
      <c r="C560" s="40">
        <v>5.1189999999999998</v>
      </c>
      <c r="D560" s="114"/>
    </row>
    <row r="561" spans="1:4" ht="15.75" outlineLevel="1">
      <c r="A561" s="40" t="s">
        <v>1046</v>
      </c>
      <c r="B561" s="41" t="s">
        <v>940</v>
      </c>
      <c r="C561" s="43">
        <v>5.12</v>
      </c>
      <c r="D561" s="114"/>
    </row>
    <row r="562" spans="1:4" ht="15.75" outlineLevel="1">
      <c r="A562" s="40" t="s">
        <v>1046</v>
      </c>
      <c r="B562" s="41" t="s">
        <v>327</v>
      </c>
      <c r="C562" s="40">
        <v>5.1210000000000004</v>
      </c>
      <c r="D562" s="114"/>
    </row>
    <row r="563" spans="1:4" ht="15.75" outlineLevel="1">
      <c r="A563" s="40" t="s">
        <v>1046</v>
      </c>
      <c r="B563" s="41" t="s">
        <v>129</v>
      </c>
      <c r="C563" s="40">
        <v>5.36</v>
      </c>
      <c r="D563" s="114"/>
    </row>
    <row r="564" spans="1:4" ht="15.75" outlineLevel="1">
      <c r="A564" s="40" t="s">
        <v>1046</v>
      </c>
      <c r="B564" s="41" t="s">
        <v>1154</v>
      </c>
      <c r="C564" s="40">
        <v>5.1219999999999999</v>
      </c>
      <c r="D564" s="114"/>
    </row>
    <row r="565" spans="1:4" ht="15.75" outlineLevel="1">
      <c r="A565" s="40" t="s">
        <v>1046</v>
      </c>
      <c r="B565" s="41" t="s">
        <v>1155</v>
      </c>
      <c r="C565" s="40">
        <v>5.1230000000000002</v>
      </c>
      <c r="D565" s="114"/>
    </row>
    <row r="566" spans="1:4" ht="15.75" outlineLevel="1">
      <c r="A566" s="40" t="s">
        <v>1046</v>
      </c>
      <c r="B566" s="41" t="s">
        <v>904</v>
      </c>
      <c r="C566" s="40">
        <v>5.1239999999999997</v>
      </c>
      <c r="D566" s="114"/>
    </row>
    <row r="567" spans="1:4" ht="15.75" outlineLevel="1">
      <c r="A567" s="40" t="s">
        <v>1046</v>
      </c>
      <c r="B567" s="41" t="s">
        <v>912</v>
      </c>
      <c r="C567" s="40">
        <v>5.125</v>
      </c>
      <c r="D567" s="114"/>
    </row>
    <row r="568" spans="1:4" ht="15.75" outlineLevel="1">
      <c r="A568" s="40" t="s">
        <v>1046</v>
      </c>
      <c r="B568" s="41" t="s">
        <v>1156</v>
      </c>
      <c r="C568" s="40">
        <v>5.1260000000000003</v>
      </c>
      <c r="D568" s="114"/>
    </row>
    <row r="569" spans="1:4" ht="15.75" outlineLevel="1">
      <c r="A569" s="40" t="s">
        <v>1046</v>
      </c>
      <c r="B569" s="41" t="s">
        <v>930</v>
      </c>
      <c r="C569" s="40">
        <v>5.1269999999999998</v>
      </c>
      <c r="D569" s="114"/>
    </row>
    <row r="570" spans="1:4" ht="15.75" outlineLevel="1">
      <c r="A570" s="40" t="s">
        <v>1046</v>
      </c>
      <c r="B570" s="41" t="s">
        <v>915</v>
      </c>
      <c r="C570" s="42">
        <v>5.72</v>
      </c>
      <c r="D570" s="114"/>
    </row>
    <row r="571" spans="1:4" ht="15.75" outlineLevel="1">
      <c r="A571" s="40" t="s">
        <v>1046</v>
      </c>
      <c r="B571" s="41" t="s">
        <v>926</v>
      </c>
      <c r="C571" s="40">
        <v>5.1280000000000001</v>
      </c>
      <c r="D571" s="114"/>
    </row>
    <row r="572" spans="1:4" ht="15.75" outlineLevel="1">
      <c r="A572" s="40" t="s">
        <v>1046</v>
      </c>
      <c r="B572" s="41" t="s">
        <v>1157</v>
      </c>
      <c r="C572" s="40">
        <v>5.1289999999999996</v>
      </c>
      <c r="D572" s="113" t="s">
        <v>1117</v>
      </c>
    </row>
    <row r="573" spans="1:4" ht="15.75" outlineLevel="1">
      <c r="A573" s="40" t="s">
        <v>1046</v>
      </c>
      <c r="B573" s="41" t="s">
        <v>1158</v>
      </c>
      <c r="C573" s="40">
        <v>5.1310000000000002</v>
      </c>
      <c r="D573" s="114"/>
    </row>
    <row r="574" spans="1:4" ht="15.75" outlineLevel="1">
      <c r="A574" s="40" t="s">
        <v>1046</v>
      </c>
      <c r="B574" s="41" t="s">
        <v>1159</v>
      </c>
      <c r="C574" s="40">
        <v>5.1319999999999997</v>
      </c>
      <c r="D574" s="113" t="s">
        <v>1117</v>
      </c>
    </row>
    <row r="575" spans="1:4" ht="15.75" outlineLevel="1">
      <c r="A575" s="40" t="s">
        <v>1046</v>
      </c>
      <c r="B575" s="41" t="s">
        <v>955</v>
      </c>
      <c r="C575" s="40">
        <v>5.133</v>
      </c>
      <c r="D575" s="113" t="s">
        <v>1117</v>
      </c>
    </row>
    <row r="576" spans="1:4" ht="15.75" outlineLevel="1">
      <c r="A576" s="40" t="s">
        <v>1046</v>
      </c>
      <c r="B576" s="41" t="s">
        <v>1160</v>
      </c>
      <c r="C576" s="40">
        <v>5.1340000000000003</v>
      </c>
      <c r="D576" s="113" t="s">
        <v>1117</v>
      </c>
    </row>
    <row r="577" spans="1:4" ht="15.75" outlineLevel="1">
      <c r="A577" s="40" t="s">
        <v>1046</v>
      </c>
      <c r="B577" s="41" t="s">
        <v>1161</v>
      </c>
      <c r="C577" s="43">
        <v>5.13</v>
      </c>
      <c r="D577" s="114"/>
    </row>
    <row r="578" spans="1:4" ht="15.75" outlineLevel="1">
      <c r="A578" s="40" t="s">
        <v>1046</v>
      </c>
      <c r="B578" s="41" t="s">
        <v>24</v>
      </c>
      <c r="C578" s="40">
        <v>5.47</v>
      </c>
      <c r="D578" s="114"/>
    </row>
    <row r="579" spans="1:4" ht="15.75" outlineLevel="1">
      <c r="A579" s="40" t="s">
        <v>1046</v>
      </c>
      <c r="B579" s="41" t="s">
        <v>25</v>
      </c>
      <c r="C579" s="40">
        <v>5.48</v>
      </c>
      <c r="D579" s="114"/>
    </row>
    <row r="580" spans="1:4" ht="15.75">
      <c r="A580" s="46" t="s">
        <v>1046</v>
      </c>
      <c r="B580" s="41"/>
      <c r="C580" s="40"/>
      <c r="D580" s="114"/>
    </row>
    <row r="581" spans="1:4" ht="15.75" outlineLevel="1">
      <c r="A581" s="40" t="s">
        <v>1039</v>
      </c>
      <c r="B581" s="41" t="s">
        <v>0</v>
      </c>
      <c r="C581" s="40">
        <v>5.0999999999999996</v>
      </c>
      <c r="D581" s="114"/>
    </row>
    <row r="582" spans="1:4" ht="15.75" outlineLevel="1">
      <c r="A582" s="40" t="s">
        <v>1039</v>
      </c>
      <c r="B582" s="41" t="s">
        <v>1</v>
      </c>
      <c r="C582" s="40">
        <v>5.2</v>
      </c>
      <c r="D582" s="114"/>
    </row>
    <row r="583" spans="1:4" ht="15.75" outlineLevel="1">
      <c r="A583" s="40" t="s">
        <v>1039</v>
      </c>
      <c r="B583" s="41" t="s">
        <v>124</v>
      </c>
      <c r="C583" s="40">
        <v>5.9</v>
      </c>
      <c r="D583" s="113" t="s">
        <v>1117</v>
      </c>
    </row>
    <row r="584" spans="1:4" ht="15.75" outlineLevel="1">
      <c r="A584" s="40" t="s">
        <v>1039</v>
      </c>
      <c r="B584" s="41" t="s">
        <v>125</v>
      </c>
      <c r="C584" s="40">
        <v>5.13</v>
      </c>
      <c r="D584" s="113" t="s">
        <v>1117</v>
      </c>
    </row>
    <row r="585" spans="1:4" ht="15.75" outlineLevel="1">
      <c r="A585" s="40" t="s">
        <v>1039</v>
      </c>
      <c r="B585" s="41" t="s">
        <v>126</v>
      </c>
      <c r="C585" s="40">
        <v>5.16</v>
      </c>
      <c r="D585" s="113" t="s">
        <v>1117</v>
      </c>
    </row>
    <row r="586" spans="1:4" ht="15.75" outlineLevel="1">
      <c r="A586" s="40" t="s">
        <v>1039</v>
      </c>
      <c r="B586" s="41" t="s">
        <v>127</v>
      </c>
      <c r="C586" s="40">
        <v>5.22</v>
      </c>
      <c r="D586" s="113"/>
    </row>
    <row r="587" spans="1:4" ht="15.75" outlineLevel="1">
      <c r="A587" s="40" t="s">
        <v>1039</v>
      </c>
      <c r="B587" s="41" t="s">
        <v>5</v>
      </c>
      <c r="C587" s="40">
        <v>5.26</v>
      </c>
      <c r="D587" s="114"/>
    </row>
    <row r="588" spans="1:4" ht="15.75" outlineLevel="1">
      <c r="A588" s="40" t="s">
        <v>1039</v>
      </c>
      <c r="B588" s="41" t="s">
        <v>1162</v>
      </c>
      <c r="C588" s="40">
        <v>5.77</v>
      </c>
      <c r="D588" s="114"/>
    </row>
    <row r="589" spans="1:4" ht="15.75" outlineLevel="1">
      <c r="A589" s="40" t="s">
        <v>1039</v>
      </c>
      <c r="B589" s="41" t="s">
        <v>6</v>
      </c>
      <c r="C589" s="40">
        <v>5.27</v>
      </c>
      <c r="D589" s="114"/>
    </row>
    <row r="590" spans="1:4" ht="15.75" outlineLevel="1">
      <c r="A590" s="40" t="s">
        <v>1039</v>
      </c>
      <c r="B590" s="41" t="s">
        <v>7</v>
      </c>
      <c r="C590" s="40">
        <v>5.28</v>
      </c>
      <c r="D590" s="113" t="s">
        <v>1117</v>
      </c>
    </row>
    <row r="591" spans="1:4" ht="15.75" outlineLevel="1">
      <c r="A591" s="40" t="s">
        <v>1039</v>
      </c>
      <c r="B591" s="41" t="s">
        <v>154</v>
      </c>
      <c r="C591" s="40">
        <v>5.31</v>
      </c>
      <c r="D591" s="114"/>
    </row>
    <row r="592" spans="1:4" ht="15.75" outlineLevel="1">
      <c r="A592" s="40" t="s">
        <v>1039</v>
      </c>
      <c r="B592" s="41" t="s">
        <v>129</v>
      </c>
      <c r="C592" s="40">
        <v>5.36</v>
      </c>
      <c r="D592" s="114"/>
    </row>
    <row r="593" spans="1:4" ht="15.75" outlineLevel="1">
      <c r="A593" s="40" t="s">
        <v>1039</v>
      </c>
      <c r="B593" s="41" t="s">
        <v>1163</v>
      </c>
      <c r="C593" s="40">
        <v>5.78</v>
      </c>
      <c r="D593" s="114"/>
    </row>
    <row r="594" spans="1:4" ht="15.75" outlineLevel="1">
      <c r="A594" s="40" t="s">
        <v>1039</v>
      </c>
      <c r="B594" s="41" t="s">
        <v>1164</v>
      </c>
      <c r="C594" s="40">
        <v>5.79</v>
      </c>
      <c r="D594" s="113" t="s">
        <v>1117</v>
      </c>
    </row>
    <row r="595" spans="1:4" ht="15.75" outlineLevel="1">
      <c r="A595" s="40" t="s">
        <v>1039</v>
      </c>
      <c r="B595" s="41" t="s">
        <v>1165</v>
      </c>
      <c r="C595" s="40">
        <v>5.41</v>
      </c>
      <c r="D595" s="114"/>
    </row>
    <row r="596" spans="1:4" ht="15.75" outlineLevel="1">
      <c r="A596" s="40" t="s">
        <v>1039</v>
      </c>
      <c r="B596" s="41" t="s">
        <v>9</v>
      </c>
      <c r="C596" s="40">
        <v>5.49</v>
      </c>
      <c r="D596" s="114"/>
    </row>
    <row r="597" spans="1:4" ht="15.75" outlineLevel="1">
      <c r="A597" s="40" t="s">
        <v>1039</v>
      </c>
      <c r="B597" s="41" t="s">
        <v>10</v>
      </c>
      <c r="C597" s="40">
        <v>5.51</v>
      </c>
      <c r="D597" s="114"/>
    </row>
    <row r="598" spans="1:4" ht="15.75" outlineLevel="1">
      <c r="A598" s="40" t="s">
        <v>1039</v>
      </c>
      <c r="B598" s="41" t="s">
        <v>1166</v>
      </c>
      <c r="C598" s="40">
        <v>5.52</v>
      </c>
      <c r="D598" s="114"/>
    </row>
    <row r="599" spans="1:4" ht="15.75" outlineLevel="1">
      <c r="A599" s="40" t="s">
        <v>1039</v>
      </c>
      <c r="B599" s="41" t="s">
        <v>11</v>
      </c>
      <c r="C599" s="40">
        <v>5.53</v>
      </c>
      <c r="D599" s="114"/>
    </row>
    <row r="600" spans="1:4" ht="15.75" outlineLevel="1">
      <c r="A600" s="40" t="s">
        <v>1039</v>
      </c>
      <c r="B600" s="41" t="s">
        <v>12</v>
      </c>
      <c r="C600" s="40">
        <v>5.69</v>
      </c>
      <c r="D600" s="114"/>
    </row>
    <row r="601" spans="1:4" ht="15.75" outlineLevel="1">
      <c r="A601" s="40" t="s">
        <v>1039</v>
      </c>
      <c r="B601" s="41" t="s">
        <v>131</v>
      </c>
      <c r="C601" s="40">
        <v>5.71</v>
      </c>
      <c r="D601" s="114"/>
    </row>
    <row r="602" spans="1:4" ht="15.75" outlineLevel="1">
      <c r="A602" s="40" t="s">
        <v>1039</v>
      </c>
      <c r="B602" s="41" t="s">
        <v>14</v>
      </c>
      <c r="C602" s="42">
        <v>5.7</v>
      </c>
      <c r="D602" s="114"/>
    </row>
    <row r="603" spans="1:4" ht="15.75" outlineLevel="1">
      <c r="A603" s="40" t="s">
        <v>1039</v>
      </c>
      <c r="B603" s="41" t="s">
        <v>758</v>
      </c>
      <c r="C603" s="42">
        <v>5.8</v>
      </c>
      <c r="D603" s="113" t="s">
        <v>1117</v>
      </c>
    </row>
    <row r="604" spans="1:4" ht="15.75" outlineLevel="1">
      <c r="A604" s="40" t="s">
        <v>1039</v>
      </c>
      <c r="B604" s="41" t="s">
        <v>915</v>
      </c>
      <c r="C604" s="42">
        <v>5.72</v>
      </c>
      <c r="D604" s="113" t="s">
        <v>1117</v>
      </c>
    </row>
    <row r="605" spans="1:4" ht="15.75" outlineLevel="1">
      <c r="A605" s="40" t="s">
        <v>1039</v>
      </c>
      <c r="B605" s="41" t="s">
        <v>1167</v>
      </c>
      <c r="C605" s="40">
        <v>5.73</v>
      </c>
      <c r="D605" s="113" t="s">
        <v>1117</v>
      </c>
    </row>
    <row r="606" spans="1:4" ht="15.75" outlineLevel="1">
      <c r="A606" s="40" t="s">
        <v>1039</v>
      </c>
      <c r="B606" s="41" t="s">
        <v>15</v>
      </c>
      <c r="C606" s="40">
        <v>5.74</v>
      </c>
      <c r="D606" s="114"/>
    </row>
    <row r="607" spans="1:4" ht="15.75" outlineLevel="1">
      <c r="A607" s="40" t="s">
        <v>1039</v>
      </c>
      <c r="B607" s="41" t="s">
        <v>13</v>
      </c>
      <c r="C607" s="40">
        <v>5.75</v>
      </c>
      <c r="D607" s="114"/>
    </row>
    <row r="608" spans="1:4" ht="15.75" outlineLevel="1">
      <c r="A608" s="40" t="s">
        <v>1039</v>
      </c>
      <c r="B608" s="41" t="s">
        <v>414</v>
      </c>
      <c r="C608" s="40">
        <v>5.76</v>
      </c>
      <c r="D608" s="114"/>
    </row>
    <row r="609" spans="1:4" ht="15.75" outlineLevel="1">
      <c r="A609" s="40" t="s">
        <v>1039</v>
      </c>
      <c r="B609" s="41" t="s">
        <v>763</v>
      </c>
      <c r="C609" s="40">
        <v>5.81</v>
      </c>
      <c r="D609" s="113" t="s">
        <v>1117</v>
      </c>
    </row>
    <row r="610" spans="1:4" ht="15.75" outlineLevel="1">
      <c r="A610" s="40" t="s">
        <v>1039</v>
      </c>
      <c r="B610" s="41" t="s">
        <v>1168</v>
      </c>
      <c r="C610" s="40">
        <v>5.82</v>
      </c>
      <c r="D610" s="113" t="s">
        <v>1117</v>
      </c>
    </row>
    <row r="611" spans="1:4" ht="15.75" outlineLevel="1">
      <c r="A611" s="40" t="s">
        <v>1039</v>
      </c>
      <c r="B611" s="41" t="s">
        <v>1169</v>
      </c>
      <c r="C611" s="40">
        <v>5.83</v>
      </c>
      <c r="D611" s="113" t="s">
        <v>1117</v>
      </c>
    </row>
    <row r="612" spans="1:4" ht="15.75" outlineLevel="1">
      <c r="A612" s="40" t="s">
        <v>1039</v>
      </c>
      <c r="B612" s="41" t="s">
        <v>1170</v>
      </c>
      <c r="C612" s="40">
        <v>5.84</v>
      </c>
      <c r="D612" s="114"/>
    </row>
    <row r="613" spans="1:4" ht="15.75" outlineLevel="1">
      <c r="A613" s="40" t="s">
        <v>1039</v>
      </c>
      <c r="B613" s="41" t="s">
        <v>786</v>
      </c>
      <c r="C613" s="40">
        <v>5.85</v>
      </c>
      <c r="D613" s="113" t="s">
        <v>1117</v>
      </c>
    </row>
    <row r="614" spans="1:4" ht="15.75" outlineLevel="1">
      <c r="A614" s="40" t="s">
        <v>1039</v>
      </c>
      <c r="B614" s="41" t="s">
        <v>787</v>
      </c>
      <c r="C614" s="40">
        <v>5.86</v>
      </c>
      <c r="D614" s="113" t="s">
        <v>1117</v>
      </c>
    </row>
    <row r="615" spans="1:4" ht="15.75" outlineLevel="1">
      <c r="A615" s="40" t="s">
        <v>1039</v>
      </c>
      <c r="B615" s="41" t="s">
        <v>1171</v>
      </c>
      <c r="C615" s="40">
        <v>5.88</v>
      </c>
      <c r="D615" s="113" t="s">
        <v>1117</v>
      </c>
    </row>
    <row r="616" spans="1:4" ht="15.75" outlineLevel="1">
      <c r="A616" s="40" t="s">
        <v>1039</v>
      </c>
      <c r="B616" s="41" t="s">
        <v>793</v>
      </c>
      <c r="C616" s="40">
        <v>5.87</v>
      </c>
      <c r="D616" s="114"/>
    </row>
    <row r="617" spans="1:4" ht="15.75" outlineLevel="1">
      <c r="A617" s="40" t="s">
        <v>1039</v>
      </c>
      <c r="B617" s="41" t="s">
        <v>155</v>
      </c>
      <c r="C617" s="40">
        <v>5.109</v>
      </c>
      <c r="D617" s="114"/>
    </row>
    <row r="618" spans="1:4" ht="15.75" outlineLevel="1">
      <c r="A618" s="40" t="s">
        <v>1039</v>
      </c>
      <c r="B618" s="41" t="s">
        <v>168</v>
      </c>
      <c r="C618" s="43">
        <v>5.1100000000000003</v>
      </c>
      <c r="D618" s="113" t="s">
        <v>1117</v>
      </c>
    </row>
    <row r="619" spans="1:4" ht="15.75" outlineLevel="1">
      <c r="A619" s="40" t="s">
        <v>1039</v>
      </c>
      <c r="B619" s="41" t="s">
        <v>156</v>
      </c>
      <c r="C619" s="40">
        <v>5.1109999999999998</v>
      </c>
      <c r="D619" s="114"/>
    </row>
    <row r="620" spans="1:4" ht="15.75" outlineLevel="1">
      <c r="A620" s="40" t="s">
        <v>1039</v>
      </c>
      <c r="B620" s="41" t="s">
        <v>138</v>
      </c>
      <c r="C620" s="40">
        <v>5.1120000000000001</v>
      </c>
      <c r="D620" s="114"/>
    </row>
    <row r="621" spans="1:4" ht="15.75" outlineLevel="1">
      <c r="A621" s="40" t="s">
        <v>1039</v>
      </c>
      <c r="B621" s="41" t="s">
        <v>1133</v>
      </c>
      <c r="C621" s="40">
        <v>5.1130000000000004</v>
      </c>
      <c r="D621" s="114"/>
    </row>
    <row r="622" spans="1:4" ht="15.75" outlineLevel="1">
      <c r="A622" s="40" t="s">
        <v>1039</v>
      </c>
      <c r="B622" s="41" t="s">
        <v>1172</v>
      </c>
      <c r="C622" s="40">
        <v>5.99</v>
      </c>
      <c r="D622" s="113" t="s">
        <v>1117</v>
      </c>
    </row>
    <row r="623" spans="1:4" ht="15.75" outlineLevel="1">
      <c r="A623" s="40" t="s">
        <v>1039</v>
      </c>
      <c r="B623" s="41" t="s">
        <v>1173</v>
      </c>
      <c r="C623" s="40">
        <v>5.58</v>
      </c>
      <c r="D623" s="113"/>
    </row>
    <row r="624" spans="1:4" ht="15.75" outlineLevel="1">
      <c r="A624" s="40" t="s">
        <v>1039</v>
      </c>
      <c r="B624" s="41" t="s">
        <v>18</v>
      </c>
      <c r="C624" s="40">
        <v>5.54</v>
      </c>
      <c r="D624" s="114"/>
    </row>
    <row r="625" spans="1:4" ht="15.75" outlineLevel="1">
      <c r="A625" s="40" t="s">
        <v>1039</v>
      </c>
      <c r="B625" s="41" t="s">
        <v>1174</v>
      </c>
      <c r="C625" s="40">
        <v>5.56</v>
      </c>
      <c r="D625" s="114"/>
    </row>
    <row r="626" spans="1:4" ht="15.75" outlineLevel="1">
      <c r="A626" s="40" t="s">
        <v>1039</v>
      </c>
      <c r="B626" s="41" t="s">
        <v>20</v>
      </c>
      <c r="C626" s="40">
        <v>5.63</v>
      </c>
      <c r="D626" s="114"/>
    </row>
    <row r="627" spans="1:4" ht="15.75" outlineLevel="1">
      <c r="A627" s="40" t="s">
        <v>1039</v>
      </c>
      <c r="B627" s="41" t="s">
        <v>169</v>
      </c>
      <c r="C627" s="40">
        <v>5.64</v>
      </c>
      <c r="D627" s="114"/>
    </row>
    <row r="628" spans="1:4" ht="15.75" outlineLevel="1">
      <c r="A628" s="40" t="s">
        <v>1039</v>
      </c>
      <c r="B628" s="41" t="s">
        <v>21</v>
      </c>
      <c r="C628" s="40">
        <v>5.65</v>
      </c>
      <c r="D628" s="114"/>
    </row>
    <row r="629" spans="1:4" ht="15.75" outlineLevel="1">
      <c r="A629" s="40" t="s">
        <v>1039</v>
      </c>
      <c r="B629" s="41" t="s">
        <v>170</v>
      </c>
      <c r="C629" s="40">
        <v>5.66</v>
      </c>
      <c r="D629" s="114"/>
    </row>
    <row r="630" spans="1:4" ht="15.75" outlineLevel="1">
      <c r="A630" s="40" t="s">
        <v>1039</v>
      </c>
      <c r="B630" s="41" t="s">
        <v>836</v>
      </c>
      <c r="C630" s="40">
        <v>5.89</v>
      </c>
      <c r="D630" s="113" t="s">
        <v>1117</v>
      </c>
    </row>
    <row r="631" spans="1:4" ht="15.75" outlineLevel="1">
      <c r="A631" s="40" t="s">
        <v>1039</v>
      </c>
      <c r="B631" s="41" t="s">
        <v>22</v>
      </c>
      <c r="C631" s="40">
        <v>5.68</v>
      </c>
      <c r="D631" s="114"/>
    </row>
    <row r="632" spans="1:4" ht="15.75" outlineLevel="1">
      <c r="A632" s="40" t="s">
        <v>1039</v>
      </c>
      <c r="B632" s="41" t="s">
        <v>24</v>
      </c>
      <c r="C632" s="40">
        <v>5.47</v>
      </c>
      <c r="D632" s="114"/>
    </row>
    <row r="633" spans="1:4" ht="15.75" outlineLevel="1">
      <c r="A633" s="40" t="s">
        <v>1039</v>
      </c>
      <c r="B633" s="41" t="s">
        <v>25</v>
      </c>
      <c r="C633" s="40">
        <v>5.48</v>
      </c>
      <c r="D633" s="114"/>
    </row>
    <row r="634" spans="1:4" ht="15.75">
      <c r="A634" s="46" t="s">
        <v>1039</v>
      </c>
      <c r="B634" s="41"/>
      <c r="C634" s="40"/>
      <c r="D634" s="114"/>
    </row>
    <row r="635" spans="1:4" ht="15.75" outlineLevel="1">
      <c r="A635" s="40" t="s">
        <v>1058</v>
      </c>
      <c r="B635" s="41" t="s">
        <v>0</v>
      </c>
      <c r="C635" s="40">
        <v>5.0999999999999996</v>
      </c>
      <c r="D635" s="114"/>
    </row>
    <row r="636" spans="1:4" ht="15.75" outlineLevel="1">
      <c r="A636" s="40" t="s">
        <v>1058</v>
      </c>
      <c r="B636" s="41" t="s">
        <v>1</v>
      </c>
      <c r="C636" s="40">
        <v>5.2</v>
      </c>
      <c r="D636" s="114"/>
    </row>
    <row r="637" spans="1:4" ht="15.75" outlineLevel="1">
      <c r="A637" s="40" t="s">
        <v>1058</v>
      </c>
      <c r="B637" s="41" t="s">
        <v>2</v>
      </c>
      <c r="C637" s="40">
        <v>5.3</v>
      </c>
      <c r="D637" s="114"/>
    </row>
    <row r="638" spans="1:4" ht="15.75" outlineLevel="1">
      <c r="A638" s="40" t="s">
        <v>1058</v>
      </c>
      <c r="B638" s="41" t="s">
        <v>151</v>
      </c>
      <c r="C638" s="40">
        <v>5.6</v>
      </c>
      <c r="D638" s="114"/>
    </row>
    <row r="639" spans="1:4" ht="15.75" outlineLevel="1">
      <c r="A639" s="40" t="s">
        <v>1058</v>
      </c>
      <c r="B639" s="41" t="s">
        <v>1119</v>
      </c>
      <c r="C639" s="42">
        <v>5.0999999999999996</v>
      </c>
      <c r="D639" s="114"/>
    </row>
    <row r="640" spans="1:4" ht="15.75" outlineLevel="1">
      <c r="A640" s="40" t="s">
        <v>1058</v>
      </c>
      <c r="B640" s="41" t="s">
        <v>1118</v>
      </c>
      <c r="C640" s="40">
        <v>5.14</v>
      </c>
      <c r="D640" s="114"/>
    </row>
    <row r="641" spans="1:4" ht="15.75" outlineLevel="1">
      <c r="A641" s="40" t="s">
        <v>1058</v>
      </c>
      <c r="B641" s="41" t="s">
        <v>4</v>
      </c>
      <c r="C641" s="40">
        <v>5.19</v>
      </c>
      <c r="D641" s="114"/>
    </row>
    <row r="642" spans="1:4" ht="15.75" outlineLevel="1">
      <c r="A642" s="40" t="s">
        <v>1058</v>
      </c>
      <c r="B642" s="41" t="s">
        <v>153</v>
      </c>
      <c r="C642" s="40">
        <v>5.24</v>
      </c>
      <c r="D642" s="114"/>
    </row>
    <row r="643" spans="1:4" ht="15.75" outlineLevel="1">
      <c r="A643" s="40" t="s">
        <v>1058</v>
      </c>
      <c r="B643" s="41" t="s">
        <v>5</v>
      </c>
      <c r="C643" s="40">
        <v>5.26</v>
      </c>
      <c r="D643" s="114"/>
    </row>
    <row r="644" spans="1:4" ht="15.75" outlineLevel="1">
      <c r="A644" s="40" t="s">
        <v>1058</v>
      </c>
      <c r="B644" s="41" t="s">
        <v>6</v>
      </c>
      <c r="C644" s="40">
        <v>5.27</v>
      </c>
      <c r="D644" s="114"/>
    </row>
    <row r="645" spans="1:4" ht="15.75" outlineLevel="1">
      <c r="A645" s="40" t="s">
        <v>1058</v>
      </c>
      <c r="B645" s="41" t="s">
        <v>7</v>
      </c>
      <c r="C645" s="40">
        <v>5.28</v>
      </c>
      <c r="D645" s="114"/>
    </row>
    <row r="646" spans="1:4" ht="15.75" outlineLevel="1">
      <c r="A646" s="40" t="s">
        <v>1058</v>
      </c>
      <c r="B646" s="41" t="s">
        <v>129</v>
      </c>
      <c r="C646" s="40">
        <v>5.36</v>
      </c>
      <c r="D646" s="114"/>
    </row>
    <row r="647" spans="1:4" ht="15.75" outlineLevel="1">
      <c r="A647" s="40" t="s">
        <v>1058</v>
      </c>
      <c r="B647" s="41" t="s">
        <v>177</v>
      </c>
      <c r="C647" s="40">
        <v>5.33</v>
      </c>
      <c r="D647" s="114"/>
    </row>
    <row r="648" spans="1:4" ht="15.75" outlineLevel="1">
      <c r="A648" s="40" t="s">
        <v>1058</v>
      </c>
      <c r="B648" s="41" t="s">
        <v>162</v>
      </c>
      <c r="C648" s="40">
        <v>5.37</v>
      </c>
      <c r="D648" s="114"/>
    </row>
    <row r="649" spans="1:4" ht="15.75" outlineLevel="1">
      <c r="A649" s="40" t="s">
        <v>1058</v>
      </c>
      <c r="B649" s="41" t="s">
        <v>9</v>
      </c>
      <c r="C649" s="40">
        <v>5.49</v>
      </c>
      <c r="D649" s="114"/>
    </row>
    <row r="650" spans="1:4" ht="15.75" outlineLevel="1">
      <c r="A650" s="40" t="s">
        <v>1058</v>
      </c>
      <c r="B650" s="41" t="s">
        <v>10</v>
      </c>
      <c r="C650" s="40">
        <v>5.51</v>
      </c>
      <c r="D650" s="114"/>
    </row>
    <row r="651" spans="1:4" ht="15.75" outlineLevel="1">
      <c r="A651" s="40" t="s">
        <v>1058</v>
      </c>
      <c r="B651" s="41" t="s">
        <v>1120</v>
      </c>
      <c r="C651" s="40">
        <v>5.52</v>
      </c>
      <c r="D651" s="114"/>
    </row>
    <row r="652" spans="1:4" ht="15.75" outlineLevel="1">
      <c r="A652" s="40" t="s">
        <v>1058</v>
      </c>
      <c r="B652" s="41" t="s">
        <v>11</v>
      </c>
      <c r="C652" s="40">
        <v>5.53</v>
      </c>
      <c r="D652" s="114"/>
    </row>
    <row r="653" spans="1:4" ht="15.75" outlineLevel="1">
      <c r="A653" s="40" t="s">
        <v>1058</v>
      </c>
      <c r="B653" s="41" t="s">
        <v>12</v>
      </c>
      <c r="C653" s="40">
        <v>5.69</v>
      </c>
      <c r="D653" s="114"/>
    </row>
    <row r="654" spans="1:4" ht="15.75" outlineLevel="1">
      <c r="A654" s="40" t="s">
        <v>1058</v>
      </c>
      <c r="B654" s="41" t="s">
        <v>14</v>
      </c>
      <c r="C654" s="42">
        <v>5.7</v>
      </c>
      <c r="D654" s="114"/>
    </row>
    <row r="655" spans="1:4" ht="15.75" outlineLevel="1">
      <c r="A655" s="40" t="s">
        <v>1058</v>
      </c>
      <c r="B655" s="41" t="s">
        <v>15</v>
      </c>
      <c r="C655" s="40">
        <v>5.74</v>
      </c>
      <c r="D655" s="114"/>
    </row>
    <row r="656" spans="1:4" ht="15.75" outlineLevel="1">
      <c r="A656" s="40" t="s">
        <v>1058</v>
      </c>
      <c r="B656" s="41" t="s">
        <v>155</v>
      </c>
      <c r="C656" s="40">
        <v>5.109</v>
      </c>
      <c r="D656" s="114"/>
    </row>
    <row r="657" spans="1:4" ht="15.75" outlineLevel="1">
      <c r="A657" s="40" t="s">
        <v>1058</v>
      </c>
      <c r="B657" s="41" t="s">
        <v>156</v>
      </c>
      <c r="C657" s="40">
        <v>5.1109999999999998</v>
      </c>
      <c r="D657" s="114"/>
    </row>
    <row r="658" spans="1:4" ht="15.75" outlineLevel="1">
      <c r="A658" s="40" t="s">
        <v>1058</v>
      </c>
      <c r="B658" s="41" t="s">
        <v>138</v>
      </c>
      <c r="C658" s="40">
        <v>5.1120000000000001</v>
      </c>
      <c r="D658" s="114"/>
    </row>
    <row r="659" spans="1:4" ht="15.75" outlineLevel="1">
      <c r="A659" s="40" t="s">
        <v>1058</v>
      </c>
      <c r="B659" s="41" t="s">
        <v>17</v>
      </c>
      <c r="C659" s="40">
        <v>5.58</v>
      </c>
      <c r="D659" s="114"/>
    </row>
    <row r="660" spans="1:4" ht="15.75" outlineLevel="1">
      <c r="A660" s="40" t="s">
        <v>1058</v>
      </c>
      <c r="B660" s="41" t="s">
        <v>18</v>
      </c>
      <c r="C660" s="40">
        <v>5.54</v>
      </c>
      <c r="D660" s="114"/>
    </row>
    <row r="661" spans="1:4" ht="15.75" outlineLevel="1">
      <c r="A661" s="40" t="s">
        <v>1058</v>
      </c>
      <c r="B661" s="41" t="s">
        <v>19</v>
      </c>
      <c r="C661" s="40">
        <v>5.55</v>
      </c>
      <c r="D661" s="114"/>
    </row>
    <row r="662" spans="1:4" ht="15.75" outlineLevel="1">
      <c r="A662" s="40" t="s">
        <v>1058</v>
      </c>
      <c r="B662" s="41" t="s">
        <v>20</v>
      </c>
      <c r="C662" s="40">
        <v>5.63</v>
      </c>
      <c r="D662" s="114"/>
    </row>
    <row r="663" spans="1:4" ht="15.75" outlineLevel="1">
      <c r="A663" s="40" t="s">
        <v>1058</v>
      </c>
      <c r="B663" s="41" t="s">
        <v>24</v>
      </c>
      <c r="C663" s="40">
        <v>5.47</v>
      </c>
      <c r="D663" s="114"/>
    </row>
    <row r="664" spans="1:4" ht="15.75" outlineLevel="1">
      <c r="A664" s="40" t="s">
        <v>1058</v>
      </c>
      <c r="B664" s="41" t="s">
        <v>25</v>
      </c>
      <c r="C664" s="40">
        <v>5.48</v>
      </c>
      <c r="D664" s="114"/>
    </row>
    <row r="665" spans="1:4" ht="15.75">
      <c r="A665" s="46" t="s">
        <v>1058</v>
      </c>
      <c r="B665" s="41"/>
      <c r="C665" s="40"/>
      <c r="D665" s="114"/>
    </row>
    <row r="666" spans="1:4" ht="15.75" outlineLevel="1">
      <c r="A666" s="40" t="s">
        <v>1063</v>
      </c>
      <c r="B666" s="41" t="s">
        <v>0</v>
      </c>
      <c r="C666" s="40">
        <v>5.0999999999999996</v>
      </c>
      <c r="D666" s="114"/>
    </row>
    <row r="667" spans="1:4" ht="15.75" outlineLevel="1">
      <c r="A667" s="40" t="s">
        <v>1063</v>
      </c>
      <c r="B667" s="41" t="s">
        <v>1</v>
      </c>
      <c r="C667" s="40">
        <v>5.2</v>
      </c>
      <c r="D667" s="114"/>
    </row>
    <row r="668" spans="1:4" ht="15.75" outlineLevel="1">
      <c r="A668" s="40" t="s">
        <v>1063</v>
      </c>
      <c r="B668" s="41" t="s">
        <v>171</v>
      </c>
      <c r="C668" s="40">
        <v>5.4</v>
      </c>
      <c r="D668" s="114"/>
    </row>
    <row r="669" spans="1:4" ht="15.75" outlineLevel="1">
      <c r="A669" s="40" t="s">
        <v>1063</v>
      </c>
      <c r="B669" s="41" t="s">
        <v>172</v>
      </c>
      <c r="C669" s="40">
        <v>5.7</v>
      </c>
      <c r="D669" s="114"/>
    </row>
    <row r="670" spans="1:4" ht="15.75" outlineLevel="1">
      <c r="A670" s="40" t="s">
        <v>1063</v>
      </c>
      <c r="B670" s="41" t="s">
        <v>173</v>
      </c>
      <c r="C670" s="40">
        <v>5.1100000000000003</v>
      </c>
      <c r="D670" s="114"/>
    </row>
    <row r="671" spans="1:4" ht="15.75" outlineLevel="1">
      <c r="A671" s="40" t="s">
        <v>1063</v>
      </c>
      <c r="B671" s="41" t="s">
        <v>5</v>
      </c>
      <c r="C671" s="40">
        <v>5.26</v>
      </c>
      <c r="D671" s="114"/>
    </row>
    <row r="672" spans="1:4" ht="15.75" outlineLevel="1">
      <c r="A672" s="40" t="s">
        <v>1063</v>
      </c>
      <c r="B672" s="41" t="s">
        <v>174</v>
      </c>
      <c r="C672" s="40">
        <v>5.43</v>
      </c>
      <c r="D672" s="114"/>
    </row>
    <row r="673" spans="1:4" ht="15.75" outlineLevel="1">
      <c r="A673" s="40" t="s">
        <v>1063</v>
      </c>
      <c r="B673" s="41" t="s">
        <v>6</v>
      </c>
      <c r="C673" s="40">
        <v>5.27</v>
      </c>
      <c r="D673" s="114"/>
    </row>
    <row r="674" spans="1:4" ht="15.75" outlineLevel="1">
      <c r="A674" s="40" t="s">
        <v>1063</v>
      </c>
      <c r="B674" s="41" t="s">
        <v>7</v>
      </c>
      <c r="C674" s="40">
        <v>5.28</v>
      </c>
      <c r="D674" s="114"/>
    </row>
    <row r="675" spans="1:4" ht="15.75" outlineLevel="1">
      <c r="A675" s="40" t="s">
        <v>1063</v>
      </c>
      <c r="B675" s="41" t="s">
        <v>129</v>
      </c>
      <c r="C675" s="40">
        <v>5.36</v>
      </c>
      <c r="D675" s="114"/>
    </row>
    <row r="676" spans="1:4" ht="15.75" outlineLevel="1">
      <c r="A676" s="40" t="s">
        <v>1063</v>
      </c>
      <c r="B676" s="41" t="s">
        <v>175</v>
      </c>
      <c r="C676" s="42">
        <v>5.5</v>
      </c>
      <c r="D676" s="114"/>
    </row>
    <row r="677" spans="1:4" ht="15.75" outlineLevel="1">
      <c r="A677" s="40" t="s">
        <v>1063</v>
      </c>
      <c r="B677" s="41" t="s">
        <v>10</v>
      </c>
      <c r="C677" s="40">
        <v>5.51</v>
      </c>
      <c r="D677" s="114"/>
    </row>
    <row r="678" spans="1:4" ht="15.75" outlineLevel="1">
      <c r="A678" s="40" t="s">
        <v>1063</v>
      </c>
      <c r="B678" s="41" t="s">
        <v>11</v>
      </c>
      <c r="C678" s="40">
        <v>5.53</v>
      </c>
      <c r="D678" s="114"/>
    </row>
    <row r="679" spans="1:4" ht="15.75" outlineLevel="1">
      <c r="A679" s="40" t="s">
        <v>1063</v>
      </c>
      <c r="B679" s="41" t="s">
        <v>12</v>
      </c>
      <c r="C679" s="40">
        <v>5.69</v>
      </c>
      <c r="D679" s="114"/>
    </row>
    <row r="680" spans="1:4" ht="15.75" outlineLevel="1">
      <c r="A680" s="40" t="s">
        <v>1063</v>
      </c>
      <c r="B680" s="41" t="s">
        <v>14</v>
      </c>
      <c r="C680" s="42">
        <v>5.7</v>
      </c>
      <c r="D680" s="113" t="s">
        <v>1117</v>
      </c>
    </row>
    <row r="681" spans="1:4" ht="15.75" outlineLevel="1">
      <c r="A681" s="40" t="s">
        <v>1063</v>
      </c>
      <c r="B681" s="41" t="s">
        <v>15</v>
      </c>
      <c r="C681" s="40">
        <v>5.74</v>
      </c>
      <c r="D681" s="114"/>
    </row>
    <row r="682" spans="1:4" ht="15.75" outlineLevel="1">
      <c r="A682" s="40" t="s">
        <v>1063</v>
      </c>
      <c r="B682" s="41" t="s">
        <v>139</v>
      </c>
      <c r="C682" s="40">
        <v>5.59</v>
      </c>
      <c r="D682" s="114"/>
    </row>
    <row r="683" spans="1:4" ht="15.75" outlineLevel="1">
      <c r="A683" s="40" t="s">
        <v>1063</v>
      </c>
      <c r="B683" s="41" t="s">
        <v>18</v>
      </c>
      <c r="C683" s="40">
        <v>5.54</v>
      </c>
      <c r="D683" s="114"/>
    </row>
    <row r="684" spans="1:4" ht="15.75" outlineLevel="1">
      <c r="A684" s="40" t="s">
        <v>1063</v>
      </c>
      <c r="B684" s="41" t="s">
        <v>176</v>
      </c>
      <c r="C684" s="40">
        <v>5.57</v>
      </c>
      <c r="D684" s="114"/>
    </row>
    <row r="685" spans="1:4" ht="15.75" outlineLevel="1">
      <c r="A685" s="40" t="s">
        <v>1063</v>
      </c>
      <c r="B685" s="41" t="s">
        <v>20</v>
      </c>
      <c r="C685" s="40">
        <v>5.63</v>
      </c>
      <c r="D685" s="114"/>
    </row>
    <row r="686" spans="1:4" ht="15.75" outlineLevel="1">
      <c r="A686" s="40" t="s">
        <v>1063</v>
      </c>
      <c r="B686" s="41" t="s">
        <v>24</v>
      </c>
      <c r="C686" s="40">
        <v>5.47</v>
      </c>
      <c r="D686" s="114"/>
    </row>
    <row r="687" spans="1:4" ht="15.75" outlineLevel="1">
      <c r="A687" s="40" t="s">
        <v>1063</v>
      </c>
      <c r="B687" s="41" t="s">
        <v>25</v>
      </c>
      <c r="C687" s="40">
        <v>5.48</v>
      </c>
      <c r="D687" s="114"/>
    </row>
    <row r="688" spans="1:4" ht="15.75">
      <c r="A688" s="46" t="s">
        <v>1063</v>
      </c>
      <c r="B688" s="41"/>
      <c r="C688" s="40"/>
      <c r="D688" s="114"/>
    </row>
    <row r="689" spans="1:4" ht="15.75" outlineLevel="1">
      <c r="A689" s="40" t="s">
        <v>1066</v>
      </c>
      <c r="B689" s="41" t="s">
        <v>0</v>
      </c>
      <c r="C689" s="40">
        <v>5.0999999999999996</v>
      </c>
      <c r="D689" s="114"/>
    </row>
    <row r="690" spans="1:4" ht="15.75" outlineLevel="1">
      <c r="A690" s="40" t="s">
        <v>1066</v>
      </c>
      <c r="B690" s="41" t="s">
        <v>1</v>
      </c>
      <c r="C690" s="40">
        <v>5.2</v>
      </c>
      <c r="D690" s="114"/>
    </row>
    <row r="691" spans="1:4" ht="15.75" outlineLevel="1">
      <c r="A691" s="40" t="s">
        <v>1066</v>
      </c>
      <c r="B691" s="41" t="s">
        <v>160</v>
      </c>
      <c r="C691" s="40">
        <v>5.17</v>
      </c>
      <c r="D691" s="114"/>
    </row>
    <row r="692" spans="1:4" ht="15.75" outlineLevel="1">
      <c r="A692" s="40" t="s">
        <v>1066</v>
      </c>
      <c r="B692" s="41" t="s">
        <v>5</v>
      </c>
      <c r="C692" s="40">
        <v>5.26</v>
      </c>
      <c r="D692" s="114"/>
    </row>
    <row r="693" spans="1:4" ht="15.75" outlineLevel="1">
      <c r="A693" s="40" t="s">
        <v>1066</v>
      </c>
      <c r="B693" s="41" t="s">
        <v>161</v>
      </c>
      <c r="C693" s="40">
        <v>5.1029999999999998</v>
      </c>
      <c r="D693" s="114"/>
    </row>
    <row r="694" spans="1:4" ht="15.75" outlineLevel="1">
      <c r="A694" s="40" t="s">
        <v>1066</v>
      </c>
      <c r="B694" s="41" t="s">
        <v>129</v>
      </c>
      <c r="C694" s="40">
        <v>5.36</v>
      </c>
      <c r="D694" s="114"/>
    </row>
    <row r="695" spans="1:4" ht="15.75" outlineLevel="1">
      <c r="A695" s="40" t="s">
        <v>1066</v>
      </c>
      <c r="B695" s="41" t="s">
        <v>162</v>
      </c>
      <c r="C695" s="40">
        <v>5.37</v>
      </c>
      <c r="D695" s="114"/>
    </row>
    <row r="696" spans="1:4" ht="15.75" outlineLevel="1">
      <c r="A696" s="40" t="s">
        <v>1066</v>
      </c>
      <c r="B696" s="41" t="s">
        <v>163</v>
      </c>
      <c r="C696" s="40">
        <v>5.1040000000000001</v>
      </c>
      <c r="D696" s="114"/>
    </row>
    <row r="697" spans="1:4" ht="15.75" outlineLevel="1">
      <c r="A697" s="40" t="s">
        <v>1066</v>
      </c>
      <c r="B697" s="41" t="s">
        <v>164</v>
      </c>
      <c r="C697" s="40">
        <v>5.1050000000000004</v>
      </c>
      <c r="D697" s="114"/>
    </row>
    <row r="698" spans="1:4" ht="15.75" outlineLevel="1">
      <c r="A698" s="40" t="s">
        <v>1066</v>
      </c>
      <c r="B698" s="41" t="s">
        <v>165</v>
      </c>
      <c r="C698" s="40">
        <v>5.1059999999999999</v>
      </c>
      <c r="D698" s="114"/>
    </row>
    <row r="699" spans="1:4" ht="15.75" outlineLevel="1">
      <c r="A699" s="40" t="s">
        <v>1066</v>
      </c>
      <c r="B699" s="41" t="s">
        <v>166</v>
      </c>
      <c r="C699" s="40">
        <v>5.1070000000000002</v>
      </c>
      <c r="D699" s="114"/>
    </row>
    <row r="700" spans="1:4" ht="15.75" outlineLevel="1">
      <c r="A700" s="40" t="s">
        <v>1066</v>
      </c>
      <c r="B700" s="41" t="s">
        <v>887</v>
      </c>
      <c r="C700" s="40">
        <v>5.1079999999999997</v>
      </c>
      <c r="D700" s="113" t="s">
        <v>1117</v>
      </c>
    </row>
    <row r="701" spans="1:4" ht="15.75" outlineLevel="1">
      <c r="A701" s="40" t="s">
        <v>1066</v>
      </c>
      <c r="B701" s="41" t="s">
        <v>155</v>
      </c>
      <c r="C701" s="40">
        <v>5.109</v>
      </c>
      <c r="D701" s="114"/>
    </row>
    <row r="702" spans="1:4" ht="15.75" outlineLevel="1">
      <c r="A702" s="40" t="s">
        <v>1066</v>
      </c>
      <c r="B702" s="41" t="s">
        <v>168</v>
      </c>
      <c r="C702" s="43">
        <v>5.1100000000000003</v>
      </c>
      <c r="D702" s="113" t="s">
        <v>1117</v>
      </c>
    </row>
    <row r="703" spans="1:4" ht="15.75" outlineLevel="1">
      <c r="A703" s="40" t="s">
        <v>1066</v>
      </c>
      <c r="B703" s="41" t="s">
        <v>156</v>
      </c>
      <c r="C703" s="40">
        <v>5.1109999999999998</v>
      </c>
      <c r="D703" s="114"/>
    </row>
    <row r="704" spans="1:4" ht="15.75" outlineLevel="1">
      <c r="A704" s="40" t="s">
        <v>1066</v>
      </c>
      <c r="B704" s="41" t="s">
        <v>138</v>
      </c>
      <c r="C704" s="40">
        <v>5.1120000000000001</v>
      </c>
      <c r="D704" s="114"/>
    </row>
    <row r="705" spans="1:4" ht="15.75" outlineLevel="1">
      <c r="A705" s="40" t="s">
        <v>1066</v>
      </c>
      <c r="B705" s="41" t="s">
        <v>11</v>
      </c>
      <c r="C705" s="40">
        <v>5.53</v>
      </c>
      <c r="D705" s="114"/>
    </row>
    <row r="706" spans="1:4" ht="15.75" outlineLevel="1">
      <c r="A706" s="40" t="s">
        <v>1066</v>
      </c>
      <c r="B706" s="41" t="s">
        <v>169</v>
      </c>
      <c r="C706" s="40">
        <v>5.64</v>
      </c>
      <c r="D706" s="114"/>
    </row>
    <row r="707" spans="1:4" ht="15.75" outlineLevel="1">
      <c r="A707" s="40" t="s">
        <v>1066</v>
      </c>
      <c r="B707" s="41" t="s">
        <v>20</v>
      </c>
      <c r="C707" s="40">
        <v>5.63</v>
      </c>
      <c r="D707" s="114"/>
    </row>
    <row r="708" spans="1:4" ht="15.75" outlineLevel="1">
      <c r="A708" s="40" t="s">
        <v>1066</v>
      </c>
      <c r="B708" s="41" t="s">
        <v>21</v>
      </c>
      <c r="C708" s="40">
        <v>5.65</v>
      </c>
      <c r="D708" s="114"/>
    </row>
    <row r="709" spans="1:4" ht="15.75" outlineLevel="1">
      <c r="A709" s="40" t="s">
        <v>1066</v>
      </c>
      <c r="B709" s="41" t="s">
        <v>170</v>
      </c>
      <c r="C709" s="40">
        <v>5.66</v>
      </c>
      <c r="D709" s="114"/>
    </row>
    <row r="710" spans="1:4" ht="15.75" outlineLevel="1">
      <c r="A710" s="40" t="s">
        <v>1066</v>
      </c>
      <c r="B710" s="41" t="s">
        <v>22</v>
      </c>
      <c r="C710" s="40">
        <v>5.68</v>
      </c>
      <c r="D710" s="114"/>
    </row>
    <row r="711" spans="1:4" ht="15.75" outlineLevel="1">
      <c r="A711" s="40" t="s">
        <v>1066</v>
      </c>
      <c r="B711" s="41" t="s">
        <v>24</v>
      </c>
      <c r="C711" s="40">
        <v>5.47</v>
      </c>
      <c r="D711" s="114"/>
    </row>
    <row r="712" spans="1:4" ht="15.75" outlineLevel="1">
      <c r="A712" s="40" t="s">
        <v>1066</v>
      </c>
      <c r="B712" s="41" t="s">
        <v>25</v>
      </c>
      <c r="C712" s="40">
        <v>5.48</v>
      </c>
      <c r="D712" s="114"/>
    </row>
    <row r="713" spans="1:4" ht="15.75">
      <c r="A713" s="46" t="s">
        <v>1066</v>
      </c>
      <c r="B713" s="41"/>
      <c r="C713" s="40"/>
      <c r="D713" s="114"/>
    </row>
    <row r="714" spans="1:4" ht="15.75" outlineLevel="1">
      <c r="A714" s="40" t="s">
        <v>1175</v>
      </c>
      <c r="B714" s="41" t="s">
        <v>0</v>
      </c>
      <c r="C714" s="40">
        <v>5.0999999999999996</v>
      </c>
      <c r="D714" s="114"/>
    </row>
    <row r="715" spans="1:4" ht="15.75" outlineLevel="1">
      <c r="A715" s="40" t="s">
        <v>1175</v>
      </c>
      <c r="B715" s="41" t="s">
        <v>1</v>
      </c>
      <c r="C715" s="40">
        <v>5.2</v>
      </c>
      <c r="D715" s="114"/>
    </row>
    <row r="716" spans="1:4" ht="15.75" outlineLevel="1">
      <c r="A716" s="40" t="s">
        <v>1175</v>
      </c>
      <c r="B716" s="41" t="s">
        <v>2</v>
      </c>
      <c r="C716" s="40">
        <v>5.3</v>
      </c>
      <c r="D716" s="114"/>
    </row>
    <row r="717" spans="1:4" ht="15.75" outlineLevel="1">
      <c r="A717" s="40" t="s">
        <v>1175</v>
      </c>
      <c r="B717" s="41" t="s">
        <v>151</v>
      </c>
      <c r="C717" s="40">
        <v>5.6</v>
      </c>
      <c r="D717" s="114"/>
    </row>
    <row r="718" spans="1:4" ht="15.75" outlineLevel="1">
      <c r="A718" s="40" t="s">
        <v>1175</v>
      </c>
      <c r="B718" s="41" t="s">
        <v>1119</v>
      </c>
      <c r="C718" s="42">
        <v>5.0999999999999996</v>
      </c>
      <c r="D718" s="114"/>
    </row>
    <row r="719" spans="1:4" ht="15.75" outlineLevel="1">
      <c r="A719" s="40" t="s">
        <v>1175</v>
      </c>
      <c r="B719" s="41" t="s">
        <v>1118</v>
      </c>
      <c r="C719" s="40">
        <v>5.14</v>
      </c>
      <c r="D719" s="114"/>
    </row>
    <row r="720" spans="1:4" ht="15.75" outlineLevel="1">
      <c r="A720" s="40" t="s">
        <v>1175</v>
      </c>
      <c r="B720" s="41" t="s">
        <v>4</v>
      </c>
      <c r="C720" s="40">
        <v>5.19</v>
      </c>
      <c r="D720" s="114"/>
    </row>
    <row r="721" spans="1:4" ht="15.75" outlineLevel="1">
      <c r="A721" s="40" t="s">
        <v>1175</v>
      </c>
      <c r="B721" s="41" t="s">
        <v>153</v>
      </c>
      <c r="C721" s="40">
        <v>5.24</v>
      </c>
      <c r="D721" s="114"/>
    </row>
    <row r="722" spans="1:4" ht="15.75" outlineLevel="1">
      <c r="A722" s="40" t="s">
        <v>1175</v>
      </c>
      <c r="B722" s="41" t="s">
        <v>5</v>
      </c>
      <c r="C722" s="40">
        <v>5.26</v>
      </c>
      <c r="D722" s="114"/>
    </row>
    <row r="723" spans="1:4" ht="15.75" outlineLevel="1">
      <c r="A723" s="40" t="s">
        <v>1175</v>
      </c>
      <c r="B723" s="41" t="s">
        <v>6</v>
      </c>
      <c r="C723" s="40">
        <v>5.27</v>
      </c>
      <c r="D723" s="114"/>
    </row>
    <row r="724" spans="1:4" ht="15.75" outlineLevel="1">
      <c r="A724" s="40" t="s">
        <v>1175</v>
      </c>
      <c r="B724" s="41" t="s">
        <v>7</v>
      </c>
      <c r="C724" s="40">
        <v>5.28</v>
      </c>
      <c r="D724" s="114"/>
    </row>
    <row r="725" spans="1:4" ht="15.75" outlineLevel="1">
      <c r="A725" s="40" t="s">
        <v>1175</v>
      </c>
      <c r="B725" s="41" t="s">
        <v>154</v>
      </c>
      <c r="C725" s="40">
        <v>5.31</v>
      </c>
      <c r="D725" s="114"/>
    </row>
    <row r="726" spans="1:4" ht="15.75" outlineLevel="1">
      <c r="A726" s="40" t="s">
        <v>1175</v>
      </c>
      <c r="B726" s="41" t="s">
        <v>129</v>
      </c>
      <c r="C726" s="40">
        <v>5.36</v>
      </c>
      <c r="D726" s="114"/>
    </row>
    <row r="727" spans="1:4" ht="15.75" outlineLevel="1">
      <c r="A727" s="40" t="s">
        <v>1175</v>
      </c>
      <c r="B727" s="41" t="s">
        <v>11</v>
      </c>
      <c r="C727" s="40">
        <v>5.53</v>
      </c>
      <c r="D727" s="114"/>
    </row>
    <row r="728" spans="1:4" ht="15.75" outlineLevel="1">
      <c r="A728" s="40" t="s">
        <v>1175</v>
      </c>
      <c r="B728" s="41" t="s">
        <v>155</v>
      </c>
      <c r="C728" s="40">
        <v>5.109</v>
      </c>
      <c r="D728" s="114"/>
    </row>
    <row r="729" spans="1:4" ht="15.75" outlineLevel="1">
      <c r="A729" s="40" t="s">
        <v>1175</v>
      </c>
      <c r="B729" s="41" t="s">
        <v>156</v>
      </c>
      <c r="C729" s="40">
        <v>5.1109999999999998</v>
      </c>
      <c r="D729" s="114"/>
    </row>
    <row r="730" spans="1:4" ht="15.75" outlineLevel="1">
      <c r="A730" s="40" t="s">
        <v>1175</v>
      </c>
      <c r="B730" s="41" t="s">
        <v>138</v>
      </c>
      <c r="C730" s="40">
        <v>5.1120000000000001</v>
      </c>
      <c r="D730" s="114"/>
    </row>
    <row r="731" spans="1:4" ht="15.75" outlineLevel="1">
      <c r="A731" s="40" t="s">
        <v>1175</v>
      </c>
      <c r="B731" s="41" t="s">
        <v>1133</v>
      </c>
      <c r="C731" s="40">
        <v>5.1130000000000004</v>
      </c>
      <c r="D731" s="114"/>
    </row>
    <row r="732" spans="1:4" ht="15.75" outlineLevel="1">
      <c r="A732" s="40" t="s">
        <v>1175</v>
      </c>
      <c r="B732" s="41" t="s">
        <v>158</v>
      </c>
      <c r="C732" s="40">
        <v>5.117</v>
      </c>
      <c r="D732" s="114"/>
    </row>
    <row r="733" spans="1:4" ht="15.75" outlineLevel="1">
      <c r="A733" s="40" t="s">
        <v>1175</v>
      </c>
      <c r="B733" s="41" t="s">
        <v>159</v>
      </c>
      <c r="C733" s="40">
        <v>5.67</v>
      </c>
      <c r="D733" s="114"/>
    </row>
    <row r="734" spans="1:4" ht="15.75" outlineLevel="1">
      <c r="A734" s="40" t="s">
        <v>1175</v>
      </c>
      <c r="B734" s="41" t="s">
        <v>20</v>
      </c>
      <c r="C734" s="40">
        <v>5.63</v>
      </c>
      <c r="D734" s="114"/>
    </row>
    <row r="735" spans="1:4" ht="15.75" outlineLevel="1">
      <c r="A735" s="40" t="s">
        <v>1175</v>
      </c>
      <c r="B735" s="41" t="s">
        <v>24</v>
      </c>
      <c r="C735" s="40">
        <v>5.47</v>
      </c>
      <c r="D735" s="114"/>
    </row>
    <row r="736" spans="1:4" ht="15.75" outlineLevel="1">
      <c r="A736" s="40" t="s">
        <v>1175</v>
      </c>
      <c r="B736" s="41" t="s">
        <v>25</v>
      </c>
      <c r="C736" s="40">
        <v>5.48</v>
      </c>
      <c r="D736" s="114"/>
    </row>
    <row r="737" spans="1:4" ht="15.75">
      <c r="A737" s="46" t="s">
        <v>1176</v>
      </c>
      <c r="B737" s="41"/>
      <c r="C737" s="40"/>
      <c r="D737" s="114"/>
    </row>
    <row r="738" spans="1:4" ht="15.75" outlineLevel="1">
      <c r="A738" s="40" t="s">
        <v>1069</v>
      </c>
      <c r="B738" s="41" t="s">
        <v>0</v>
      </c>
      <c r="C738" s="40">
        <v>5.0999999999999996</v>
      </c>
      <c r="D738" s="114"/>
    </row>
    <row r="739" spans="1:4" ht="15.75" outlineLevel="1">
      <c r="A739" s="40" t="s">
        <v>1069</v>
      </c>
      <c r="B739" s="41" t="s">
        <v>1</v>
      </c>
      <c r="C739" s="40">
        <v>5.2</v>
      </c>
      <c r="D739" s="114"/>
    </row>
    <row r="740" spans="1:4" ht="15.75" outlineLevel="1">
      <c r="A740" s="40" t="s">
        <v>1069</v>
      </c>
      <c r="B740" s="41" t="s">
        <v>135</v>
      </c>
      <c r="C740" s="40">
        <v>5.18</v>
      </c>
      <c r="D740" s="114"/>
    </row>
    <row r="741" spans="1:4" ht="15.75" outlineLevel="1">
      <c r="A741" s="40" t="s">
        <v>1069</v>
      </c>
      <c r="B741" s="41" t="s">
        <v>136</v>
      </c>
      <c r="C741" s="40">
        <v>5.23</v>
      </c>
      <c r="D741" s="114"/>
    </row>
    <row r="742" spans="1:4" ht="15.75" outlineLevel="1">
      <c r="A742" s="40" t="s">
        <v>1069</v>
      </c>
      <c r="B742" s="41" t="s">
        <v>5</v>
      </c>
      <c r="C742" s="40">
        <v>5.26</v>
      </c>
      <c r="D742" s="114"/>
    </row>
    <row r="743" spans="1:4" ht="15.75" outlineLevel="1">
      <c r="A743" s="40" t="s">
        <v>1069</v>
      </c>
      <c r="B743" s="41" t="s">
        <v>6</v>
      </c>
      <c r="C743" s="40">
        <v>5.27</v>
      </c>
      <c r="D743" s="114"/>
    </row>
    <row r="744" spans="1:4" ht="15.75" outlineLevel="1">
      <c r="A744" s="40" t="s">
        <v>1069</v>
      </c>
      <c r="B744" s="41" t="s">
        <v>7</v>
      </c>
      <c r="C744" s="40">
        <v>5.28</v>
      </c>
      <c r="D744" s="114"/>
    </row>
    <row r="745" spans="1:4" ht="15.75" outlineLevel="1">
      <c r="A745" s="40" t="s">
        <v>1069</v>
      </c>
      <c r="B745" s="41" t="s">
        <v>129</v>
      </c>
      <c r="C745" s="40">
        <v>5.36</v>
      </c>
      <c r="D745" s="114"/>
    </row>
    <row r="746" spans="1:4" ht="15.75" outlineLevel="1">
      <c r="A746" s="40" t="s">
        <v>1069</v>
      </c>
      <c r="B746" s="41" t="s">
        <v>137</v>
      </c>
      <c r="C746" s="40">
        <v>5.44</v>
      </c>
      <c r="D746" s="114"/>
    </row>
    <row r="747" spans="1:4" ht="15.75" outlineLevel="1">
      <c r="A747" s="40" t="s">
        <v>1069</v>
      </c>
      <c r="B747" s="41" t="s">
        <v>11</v>
      </c>
      <c r="C747" s="40">
        <v>5.53</v>
      </c>
      <c r="D747" s="114"/>
    </row>
    <row r="748" spans="1:4" ht="15.75" outlineLevel="1">
      <c r="A748" s="40" t="s">
        <v>1069</v>
      </c>
      <c r="B748" s="41" t="s">
        <v>138</v>
      </c>
      <c r="C748" s="40">
        <v>5.1120000000000001</v>
      </c>
      <c r="D748" s="114"/>
    </row>
    <row r="749" spans="1:4" ht="15.75" outlineLevel="1">
      <c r="A749" s="40" t="s">
        <v>1069</v>
      </c>
      <c r="B749" s="41" t="s">
        <v>139</v>
      </c>
      <c r="C749" s="40">
        <v>5.59</v>
      </c>
      <c r="D749" s="114"/>
    </row>
    <row r="750" spans="1:4" ht="15.75" outlineLevel="1">
      <c r="A750" s="40" t="s">
        <v>1069</v>
      </c>
      <c r="B750" s="41" t="s">
        <v>18</v>
      </c>
      <c r="C750" s="40">
        <v>5.54</v>
      </c>
      <c r="D750" s="114"/>
    </row>
    <row r="751" spans="1:4" ht="15.75" outlineLevel="1">
      <c r="A751" s="40" t="s">
        <v>1069</v>
      </c>
      <c r="B751" s="41" t="s">
        <v>20</v>
      </c>
      <c r="C751" s="40">
        <v>5.63</v>
      </c>
      <c r="D751" s="114"/>
    </row>
    <row r="752" spans="1:4" ht="15.75" outlineLevel="1">
      <c r="A752" s="40" t="s">
        <v>1069</v>
      </c>
      <c r="B752" s="41" t="s">
        <v>21</v>
      </c>
      <c r="C752" s="40">
        <v>5.65</v>
      </c>
      <c r="D752" s="114"/>
    </row>
    <row r="753" spans="1:4" ht="15.75" outlineLevel="1">
      <c r="A753" s="40" t="s">
        <v>1069</v>
      </c>
      <c r="B753" s="41" t="s">
        <v>22</v>
      </c>
      <c r="C753" s="40">
        <v>5.68</v>
      </c>
      <c r="D753" s="114"/>
    </row>
    <row r="754" spans="1:4" ht="15.75" outlineLevel="1">
      <c r="A754" s="40" t="s">
        <v>1069</v>
      </c>
      <c r="B754" s="41" t="s">
        <v>24</v>
      </c>
      <c r="C754" s="40">
        <v>5.47</v>
      </c>
      <c r="D754" s="114"/>
    </row>
    <row r="755" spans="1:4" ht="15.75" outlineLevel="1">
      <c r="A755" s="40" t="s">
        <v>1069</v>
      </c>
      <c r="B755" s="41" t="s">
        <v>25</v>
      </c>
      <c r="C755" s="40">
        <v>5.48</v>
      </c>
      <c r="D755" s="114"/>
    </row>
    <row r="756" spans="1:4" ht="15.75">
      <c r="A756" s="46" t="s">
        <v>1069</v>
      </c>
      <c r="B756" s="41"/>
      <c r="C756" s="40"/>
      <c r="D756" s="114"/>
    </row>
    <row r="757" spans="1:4" ht="15.75" outlineLevel="1">
      <c r="A757" s="40" t="s">
        <v>1177</v>
      </c>
      <c r="B757" s="41" t="s">
        <v>0</v>
      </c>
      <c r="C757" s="40">
        <v>5.0999999999999996</v>
      </c>
      <c r="D757" s="114"/>
    </row>
    <row r="758" spans="1:4" ht="15.75" outlineLevel="1">
      <c r="A758" s="40" t="s">
        <v>1177</v>
      </c>
      <c r="B758" s="41" t="s">
        <v>1</v>
      </c>
      <c r="C758" s="40">
        <v>5.2</v>
      </c>
      <c r="D758" s="114"/>
    </row>
    <row r="759" spans="1:4" ht="15.75" outlineLevel="1">
      <c r="A759" s="40" t="s">
        <v>1177</v>
      </c>
      <c r="B759" s="41" t="s">
        <v>124</v>
      </c>
      <c r="C759" s="40">
        <v>5.9</v>
      </c>
      <c r="D759" s="113" t="s">
        <v>1117</v>
      </c>
    </row>
    <row r="760" spans="1:4" ht="15.75" outlineLevel="1">
      <c r="A760" s="40" t="s">
        <v>1177</v>
      </c>
      <c r="B760" s="41" t="s">
        <v>125</v>
      </c>
      <c r="C760" s="40">
        <v>5.13</v>
      </c>
      <c r="D760" s="114"/>
    </row>
    <row r="761" spans="1:4" ht="15.75" outlineLevel="1">
      <c r="A761" s="40" t="s">
        <v>1177</v>
      </c>
      <c r="B761" s="41" t="s">
        <v>126</v>
      </c>
      <c r="C761" s="40">
        <v>5.16</v>
      </c>
      <c r="D761" s="113" t="s">
        <v>1117</v>
      </c>
    </row>
    <row r="762" spans="1:4" ht="15.75" outlineLevel="1">
      <c r="A762" s="40" t="s">
        <v>1177</v>
      </c>
      <c r="B762" s="41" t="s">
        <v>127</v>
      </c>
      <c r="C762" s="40">
        <v>5.22</v>
      </c>
      <c r="D762" s="113"/>
    </row>
    <row r="763" spans="1:4" ht="15.75" outlineLevel="1">
      <c r="A763" s="40" t="s">
        <v>1177</v>
      </c>
      <c r="B763" s="41" t="s">
        <v>128</v>
      </c>
      <c r="C763" s="40">
        <v>5.42</v>
      </c>
      <c r="D763" s="114"/>
    </row>
    <row r="764" spans="1:4" ht="15.75" outlineLevel="1">
      <c r="A764" s="40" t="s">
        <v>1177</v>
      </c>
      <c r="B764" s="41" t="s">
        <v>6</v>
      </c>
      <c r="C764" s="40">
        <v>5.27</v>
      </c>
      <c r="D764" s="114"/>
    </row>
    <row r="765" spans="1:4" ht="15.75" outlineLevel="1">
      <c r="A765" s="40" t="s">
        <v>1177</v>
      </c>
      <c r="B765" s="41" t="s">
        <v>7</v>
      </c>
      <c r="C765" s="40">
        <v>5.28</v>
      </c>
      <c r="D765" s="113" t="s">
        <v>1117</v>
      </c>
    </row>
    <row r="766" spans="1:4" ht="15.75" outlineLevel="1">
      <c r="A766" s="40" t="s">
        <v>1177</v>
      </c>
      <c r="B766" s="41" t="s">
        <v>129</v>
      </c>
      <c r="C766" s="40">
        <v>5.36</v>
      </c>
      <c r="D766" s="114"/>
    </row>
    <row r="767" spans="1:4" ht="15.75" outlineLevel="1">
      <c r="A767" s="40" t="s">
        <v>1177</v>
      </c>
      <c r="B767" s="41" t="s">
        <v>9</v>
      </c>
      <c r="C767" s="40">
        <v>5.49</v>
      </c>
      <c r="D767" s="114"/>
    </row>
    <row r="768" spans="1:4" ht="15.75" outlineLevel="1">
      <c r="A768" s="40" t="s">
        <v>1177</v>
      </c>
      <c r="B768" s="41" t="s">
        <v>10</v>
      </c>
      <c r="C768" s="40">
        <v>5.51</v>
      </c>
      <c r="D768" s="114"/>
    </row>
    <row r="769" spans="1:4" ht="15.75" outlineLevel="1">
      <c r="A769" s="40" t="s">
        <v>1177</v>
      </c>
      <c r="B769" s="41" t="s">
        <v>1166</v>
      </c>
      <c r="C769" s="40">
        <v>5.52</v>
      </c>
      <c r="D769" s="114"/>
    </row>
    <row r="770" spans="1:4" ht="15.75" outlineLevel="1">
      <c r="A770" s="40" t="s">
        <v>1177</v>
      </c>
      <c r="B770" s="41" t="s">
        <v>11</v>
      </c>
      <c r="C770" s="40">
        <v>5.53</v>
      </c>
      <c r="D770" s="114"/>
    </row>
    <row r="771" spans="1:4" ht="15.75" outlineLevel="1">
      <c r="A771" s="40" t="s">
        <v>1177</v>
      </c>
      <c r="B771" s="41" t="s">
        <v>18</v>
      </c>
      <c r="C771" s="40">
        <v>5.54</v>
      </c>
      <c r="D771" s="114"/>
    </row>
    <row r="772" spans="1:4" ht="15.75" outlineLevel="1">
      <c r="A772" s="40" t="s">
        <v>1177</v>
      </c>
      <c r="B772" s="41" t="s">
        <v>14</v>
      </c>
      <c r="C772" s="42">
        <v>5.7</v>
      </c>
      <c r="D772" s="114"/>
    </row>
    <row r="773" spans="1:4" ht="15.75" outlineLevel="1">
      <c r="A773" s="40" t="s">
        <v>1177</v>
      </c>
      <c r="B773" s="41" t="s">
        <v>131</v>
      </c>
      <c r="C773" s="40">
        <v>5.71</v>
      </c>
      <c r="D773" s="114"/>
    </row>
    <row r="774" spans="1:4" ht="15.75" outlineLevel="1">
      <c r="A774" s="40" t="s">
        <v>1177</v>
      </c>
      <c r="B774" s="41" t="s">
        <v>132</v>
      </c>
      <c r="C774" s="42">
        <v>5.9</v>
      </c>
      <c r="D774" s="114"/>
    </row>
    <row r="775" spans="1:4" ht="15.75" outlineLevel="1">
      <c r="A775" s="40" t="s">
        <v>1177</v>
      </c>
      <c r="B775" s="41" t="s">
        <v>133</v>
      </c>
      <c r="C775" s="40">
        <v>5.91</v>
      </c>
      <c r="D775" s="114"/>
    </row>
    <row r="776" spans="1:4" ht="15.75" outlineLevel="1">
      <c r="A776" s="40" t="s">
        <v>1177</v>
      </c>
      <c r="B776" s="41" t="s">
        <v>134</v>
      </c>
      <c r="C776" s="40">
        <v>5.97</v>
      </c>
      <c r="D776" s="114"/>
    </row>
    <row r="777" spans="1:4" ht="15.75">
      <c r="A777" s="46" t="s">
        <v>1177</v>
      </c>
      <c r="B777" s="41"/>
      <c r="C777" s="40"/>
      <c r="D777" s="114"/>
    </row>
    <row r="778" spans="1:4" ht="15.75" outlineLevel="1">
      <c r="A778" s="40" t="s">
        <v>1104</v>
      </c>
      <c r="B778" s="41" t="s">
        <v>0</v>
      </c>
      <c r="C778" s="40">
        <v>5.0999999999999996</v>
      </c>
      <c r="D778" s="114"/>
    </row>
    <row r="779" spans="1:4" ht="15.75" outlineLevel="1">
      <c r="A779" s="40" t="s">
        <v>1104</v>
      </c>
      <c r="B779" s="41" t="s">
        <v>1</v>
      </c>
      <c r="C779" s="40">
        <v>5.2</v>
      </c>
      <c r="D779" s="114"/>
    </row>
    <row r="780" spans="1:4" ht="15.75" outlineLevel="1">
      <c r="A780" s="40" t="s">
        <v>1104</v>
      </c>
      <c r="B780" s="41" t="s">
        <v>5</v>
      </c>
      <c r="C780" s="40">
        <v>5.26</v>
      </c>
      <c r="D780" s="114"/>
    </row>
    <row r="781" spans="1:4" ht="15.75" outlineLevel="1">
      <c r="A781" s="40" t="s">
        <v>1104</v>
      </c>
      <c r="B781" s="41" t="s">
        <v>194</v>
      </c>
      <c r="C781" s="40">
        <v>5.5</v>
      </c>
      <c r="D781" s="114"/>
    </row>
    <row r="782" spans="1:4" ht="15.75" outlineLevel="1">
      <c r="A782" s="40" t="s">
        <v>1104</v>
      </c>
      <c r="B782" s="41" t="s">
        <v>195</v>
      </c>
      <c r="C782" s="40">
        <v>5.8</v>
      </c>
      <c r="D782" s="113" t="s">
        <v>1117</v>
      </c>
    </row>
    <row r="783" spans="1:4" ht="15.75" outlineLevel="1">
      <c r="A783" s="40" t="s">
        <v>1104</v>
      </c>
      <c r="B783" s="41" t="s">
        <v>196</v>
      </c>
      <c r="C783" s="40">
        <v>5.12</v>
      </c>
      <c r="D783" s="40"/>
    </row>
    <row r="784" spans="1:4" ht="15.75" outlineLevel="1">
      <c r="A784" s="40" t="s">
        <v>1104</v>
      </c>
      <c r="B784" s="41" t="s">
        <v>197</v>
      </c>
      <c r="C784" s="40">
        <v>5.15</v>
      </c>
      <c r="D784" s="40"/>
    </row>
    <row r="785" spans="1:4" ht="15.75" outlineLevel="1">
      <c r="A785" s="40" t="s">
        <v>1104</v>
      </c>
      <c r="B785" s="41" t="s">
        <v>198</v>
      </c>
      <c r="C785" s="42">
        <v>5.2</v>
      </c>
      <c r="D785" s="113"/>
    </row>
    <row r="786" spans="1:4" ht="15.75" outlineLevel="1">
      <c r="A786" s="40" t="s">
        <v>1104</v>
      </c>
      <c r="B786" s="41" t="s">
        <v>199</v>
      </c>
      <c r="C786" s="40">
        <v>5.25</v>
      </c>
      <c r="D786" s="40"/>
    </row>
    <row r="787" spans="1:4" ht="15.75" outlineLevel="1">
      <c r="A787" s="40" t="s">
        <v>1104</v>
      </c>
      <c r="B787" s="41" t="s">
        <v>11</v>
      </c>
      <c r="C787" s="40">
        <v>5.53</v>
      </c>
      <c r="D787" s="40"/>
    </row>
    <row r="788" spans="1:4" ht="15.75" outlineLevel="1">
      <c r="A788" s="40" t="s">
        <v>1104</v>
      </c>
      <c r="B788" s="41" t="s">
        <v>200</v>
      </c>
      <c r="C788" s="42">
        <v>5.4</v>
      </c>
      <c r="D788" s="40"/>
    </row>
    <row r="789" spans="1:4" ht="15.75" outlineLevel="1">
      <c r="A789" s="40" t="s">
        <v>1104</v>
      </c>
      <c r="B789" s="41" t="s">
        <v>201</v>
      </c>
      <c r="C789" s="40">
        <v>5.92</v>
      </c>
      <c r="D789" s="40"/>
    </row>
    <row r="790" spans="1:4" ht="15.75" outlineLevel="1">
      <c r="A790" s="40" t="s">
        <v>1104</v>
      </c>
      <c r="B790" s="41" t="s">
        <v>202</v>
      </c>
      <c r="C790" s="40">
        <v>5.93</v>
      </c>
      <c r="D790" s="40"/>
    </row>
    <row r="791" spans="1:4" ht="31.5" outlineLevel="1">
      <c r="A791" s="40" t="s">
        <v>1104</v>
      </c>
      <c r="B791" s="41" t="s">
        <v>203</v>
      </c>
      <c r="C791" s="40">
        <v>5.94</v>
      </c>
      <c r="D791" s="40"/>
    </row>
    <row r="792" spans="1:4" ht="15.75" outlineLevel="1">
      <c r="A792" s="40" t="s">
        <v>1104</v>
      </c>
      <c r="B792" s="41" t="s">
        <v>204</v>
      </c>
      <c r="C792" s="40">
        <v>5.95</v>
      </c>
      <c r="D792" s="40"/>
    </row>
    <row r="793" spans="1:4" ht="15.75" outlineLevel="1">
      <c r="A793" s="40" t="s">
        <v>1104</v>
      </c>
      <c r="B793" s="41" t="s">
        <v>205</v>
      </c>
      <c r="C793" s="40">
        <v>5.98</v>
      </c>
      <c r="D793" s="40"/>
    </row>
    <row r="794" spans="1:4" ht="15.75" outlineLevel="1">
      <c r="A794" s="40" t="s">
        <v>1104</v>
      </c>
      <c r="B794" s="41" t="s">
        <v>206</v>
      </c>
      <c r="C794" s="40">
        <v>5.96</v>
      </c>
      <c r="D794" s="40"/>
    </row>
    <row r="795" spans="1:4" ht="15.75">
      <c r="A795" s="46" t="s">
        <v>1104</v>
      </c>
      <c r="B795" s="41"/>
      <c r="C795" s="40"/>
      <c r="D795" s="40"/>
    </row>
  </sheetData>
  <autoFilter ref="A1:D795" xr:uid="{00000000-0009-0000-0000-000020000000}"/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8"/>
  <dimension ref="A2:B121"/>
  <sheetViews>
    <sheetView rightToLeft="1" workbookViewId="0"/>
  </sheetViews>
  <sheetFormatPr defaultRowHeight="14.25"/>
  <cols>
    <col min="1" max="1" width="63.25" bestFit="1" customWidth="1"/>
    <col min="2" max="2" width="13.75" customWidth="1"/>
  </cols>
  <sheetData>
    <row r="2" spans="1:2" ht="15">
      <c r="A2" s="26" t="s">
        <v>1192</v>
      </c>
    </row>
    <row r="3" spans="1:2">
      <c r="A3" t="s">
        <v>1193</v>
      </c>
      <c r="B3" t="s">
        <v>1194</v>
      </c>
    </row>
    <row r="4" spans="1:2">
      <c r="A4" t="s">
        <v>181</v>
      </c>
      <c r="B4" t="s">
        <v>1195</v>
      </c>
    </row>
    <row r="5" spans="1:2">
      <c r="A5" t="s">
        <v>1196</v>
      </c>
      <c r="B5" t="s">
        <v>1197</v>
      </c>
    </row>
    <row r="6" spans="1:2">
      <c r="A6" t="s">
        <v>1198</v>
      </c>
      <c r="B6" t="s">
        <v>1199</v>
      </c>
    </row>
    <row r="7" spans="1:2">
      <c r="A7" t="s">
        <v>1200</v>
      </c>
      <c r="B7" t="s">
        <v>1201</v>
      </c>
    </row>
    <row r="8" spans="1:2">
      <c r="A8" t="s">
        <v>1202</v>
      </c>
      <c r="B8" t="s">
        <v>1203</v>
      </c>
    </row>
    <row r="10" spans="1:2" ht="15">
      <c r="A10" s="26" t="s">
        <v>1204</v>
      </c>
    </row>
    <row r="11" spans="1:2">
      <c r="A11" t="s">
        <v>1205</v>
      </c>
    </row>
    <row r="12" spans="1:2">
      <c r="A12" t="s">
        <v>1206</v>
      </c>
      <c r="B12" t="s">
        <v>1207</v>
      </c>
    </row>
    <row r="14" spans="1:2">
      <c r="A14" s="39"/>
    </row>
    <row r="15" spans="1:2" ht="15">
      <c r="A15" s="26" t="s">
        <v>1208</v>
      </c>
    </row>
    <row r="16" spans="1:2">
      <c r="A16" s="37" t="s">
        <v>1209</v>
      </c>
    </row>
    <row r="17" spans="1:2">
      <c r="A17" s="37" t="s">
        <v>1210</v>
      </c>
    </row>
    <row r="18" spans="1:2">
      <c r="A18" s="37" t="s">
        <v>1211</v>
      </c>
    </row>
    <row r="19" spans="1:2">
      <c r="A19" s="37" t="s">
        <v>1212</v>
      </c>
    </row>
    <row r="21" spans="1:2" ht="15">
      <c r="A21" s="38" t="s">
        <v>1213</v>
      </c>
    </row>
    <row r="22" spans="1:2">
      <c r="A22">
        <v>2022</v>
      </c>
      <c r="B22">
        <v>22</v>
      </c>
    </row>
    <row r="23" spans="1:2">
      <c r="A23">
        <v>2023</v>
      </c>
      <c r="B23">
        <v>23</v>
      </c>
    </row>
    <row r="24" spans="1:2">
      <c r="A24">
        <v>2024</v>
      </c>
      <c r="B24">
        <v>24</v>
      </c>
    </row>
    <row r="25" spans="1:2">
      <c r="A25">
        <v>2025</v>
      </c>
      <c r="B25">
        <v>25</v>
      </c>
    </row>
    <row r="26" spans="1:2">
      <c r="A26">
        <v>2026</v>
      </c>
      <c r="B26">
        <v>26</v>
      </c>
    </row>
    <row r="27" spans="1:2">
      <c r="A27">
        <v>2027</v>
      </c>
      <c r="B27">
        <v>27</v>
      </c>
    </row>
    <row r="28" spans="1:2">
      <c r="A28">
        <v>2028</v>
      </c>
      <c r="B28">
        <v>28</v>
      </c>
    </row>
    <row r="29" spans="1:2">
      <c r="A29">
        <v>2029</v>
      </c>
      <c r="B29">
        <v>29</v>
      </c>
    </row>
    <row r="30" spans="1:2">
      <c r="A30">
        <v>2030</v>
      </c>
      <c r="B30">
        <v>30</v>
      </c>
    </row>
    <row r="31" spans="1:2">
      <c r="A31">
        <v>2031</v>
      </c>
      <c r="B31">
        <v>31</v>
      </c>
    </row>
    <row r="34" spans="1:2" ht="15">
      <c r="A34" s="26" t="s">
        <v>1214</v>
      </c>
      <c r="B34" s="26" t="s">
        <v>314</v>
      </c>
    </row>
    <row r="35" spans="1:2">
      <c r="A35" s="18" t="s">
        <v>1215</v>
      </c>
      <c r="B35" s="45">
        <v>512310509</v>
      </c>
    </row>
    <row r="36" spans="1:2">
      <c r="A36" t="s">
        <v>1216</v>
      </c>
      <c r="B36" s="45">
        <v>513910703</v>
      </c>
    </row>
    <row r="37" spans="1:2">
      <c r="A37" t="s">
        <v>1217</v>
      </c>
      <c r="B37" s="45">
        <v>512304882</v>
      </c>
    </row>
    <row r="38" spans="1:2">
      <c r="A38" t="s">
        <v>1218</v>
      </c>
      <c r="B38" s="45">
        <v>520030677</v>
      </c>
    </row>
    <row r="39" spans="1:2">
      <c r="A39" t="s">
        <v>1219</v>
      </c>
      <c r="B39" s="45">
        <v>513621110</v>
      </c>
    </row>
    <row r="40" spans="1:2">
      <c r="A40" t="s">
        <v>1220</v>
      </c>
      <c r="B40" s="18">
        <v>513173393</v>
      </c>
    </row>
    <row r="41" spans="1:2">
      <c r="A41" t="s">
        <v>1221</v>
      </c>
      <c r="B41" s="18">
        <v>511880460</v>
      </c>
    </row>
    <row r="42" spans="1:2">
      <c r="A42" t="s">
        <v>1222</v>
      </c>
      <c r="B42" s="18">
        <v>510773922</v>
      </c>
    </row>
    <row r="43" spans="1:2">
      <c r="A43" t="s">
        <v>1223</v>
      </c>
      <c r="B43">
        <v>520021916</v>
      </c>
    </row>
    <row r="44" spans="1:2">
      <c r="A44" t="s">
        <v>1224</v>
      </c>
      <c r="B44">
        <v>520044025</v>
      </c>
    </row>
    <row r="45" spans="1:2">
      <c r="A45" t="s">
        <v>1225</v>
      </c>
      <c r="B45">
        <v>570003152</v>
      </c>
    </row>
    <row r="46" spans="1:2">
      <c r="A46" t="s">
        <v>1226</v>
      </c>
      <c r="B46" s="18">
        <v>520023094</v>
      </c>
    </row>
    <row r="47" spans="1:2">
      <c r="A47" t="s">
        <v>1227</v>
      </c>
      <c r="B47" s="18">
        <v>512711409</v>
      </c>
    </row>
    <row r="48" spans="1:2">
      <c r="A48" t="s">
        <v>1228</v>
      </c>
      <c r="B48">
        <v>515859379</v>
      </c>
    </row>
    <row r="49" spans="1:2">
      <c r="A49" t="s">
        <v>1229</v>
      </c>
      <c r="B49" s="18">
        <v>520030990</v>
      </c>
    </row>
    <row r="50" spans="1:2">
      <c r="A50" t="s">
        <v>1230</v>
      </c>
      <c r="B50" s="18">
        <v>520028812</v>
      </c>
    </row>
    <row r="51" spans="1:2">
      <c r="A51" t="s">
        <v>1231</v>
      </c>
      <c r="B51" s="18">
        <v>520034968</v>
      </c>
    </row>
    <row r="52" spans="1:2">
      <c r="A52" t="s">
        <v>1232</v>
      </c>
      <c r="B52" s="18">
        <v>520031824</v>
      </c>
    </row>
    <row r="53" spans="1:2">
      <c r="A53" t="s">
        <v>1233</v>
      </c>
      <c r="B53" s="18">
        <v>520005497</v>
      </c>
    </row>
    <row r="54" spans="1:2">
      <c r="A54" t="s">
        <v>1234</v>
      </c>
      <c r="B54" s="18">
        <v>520022518</v>
      </c>
    </row>
    <row r="55" spans="1:2">
      <c r="A55" t="s">
        <v>1235</v>
      </c>
      <c r="B55" s="18">
        <v>520028556</v>
      </c>
    </row>
    <row r="56" spans="1:2">
      <c r="A56" t="s">
        <v>1236</v>
      </c>
      <c r="B56" s="18">
        <v>520032269</v>
      </c>
    </row>
    <row r="57" spans="1:2">
      <c r="A57" t="s">
        <v>1237</v>
      </c>
      <c r="B57" s="18">
        <v>520027954</v>
      </c>
    </row>
    <row r="58" spans="1:2">
      <c r="A58" t="s">
        <v>1238</v>
      </c>
      <c r="B58">
        <v>520029620</v>
      </c>
    </row>
    <row r="59" spans="1:2">
      <c r="A59" t="s">
        <v>1239</v>
      </c>
      <c r="B59" s="18">
        <v>520028861</v>
      </c>
    </row>
    <row r="60" spans="1:2">
      <c r="A60" t="s">
        <v>1240</v>
      </c>
      <c r="B60" s="18">
        <v>520030743</v>
      </c>
    </row>
    <row r="61" spans="1:2">
      <c r="A61" t="s">
        <v>1241</v>
      </c>
      <c r="B61">
        <v>520042177</v>
      </c>
    </row>
    <row r="62" spans="1:2">
      <c r="A62" t="s">
        <v>1242</v>
      </c>
      <c r="B62" s="18">
        <v>515447035</v>
      </c>
    </row>
    <row r="63" spans="1:2">
      <c r="A63" t="s">
        <v>1243</v>
      </c>
      <c r="B63" s="18">
        <v>520042607</v>
      </c>
    </row>
    <row r="64" spans="1:2">
      <c r="A64" t="s">
        <v>1244</v>
      </c>
      <c r="B64" s="18">
        <v>513026484</v>
      </c>
    </row>
    <row r="65" spans="1:2">
      <c r="A65" t="s">
        <v>1245</v>
      </c>
      <c r="B65">
        <v>520023185</v>
      </c>
    </row>
    <row r="66" spans="1:2">
      <c r="A66" t="s">
        <v>1246</v>
      </c>
      <c r="B66">
        <v>520004078</v>
      </c>
    </row>
    <row r="67" spans="1:2">
      <c r="A67" t="s">
        <v>1247</v>
      </c>
      <c r="B67" s="18">
        <v>512267592</v>
      </c>
    </row>
    <row r="68" spans="1:2">
      <c r="A68" t="s">
        <v>1248</v>
      </c>
      <c r="B68">
        <v>515764868</v>
      </c>
    </row>
    <row r="69" spans="1:2">
      <c r="A69" t="s">
        <v>1249</v>
      </c>
      <c r="B69" s="18">
        <v>513452003</v>
      </c>
    </row>
    <row r="70" spans="1:2">
      <c r="A70" t="s">
        <v>1250</v>
      </c>
      <c r="B70" s="18">
        <v>510142789</v>
      </c>
    </row>
    <row r="71" spans="1:2">
      <c r="A71" t="s">
        <v>1251</v>
      </c>
      <c r="B71" s="18">
        <v>510960586</v>
      </c>
    </row>
    <row r="72" spans="1:2">
      <c r="A72" t="s">
        <v>1252</v>
      </c>
      <c r="B72" s="18">
        <v>510930670</v>
      </c>
    </row>
    <row r="73" spans="1:2">
      <c r="A73" t="s">
        <v>1253</v>
      </c>
      <c r="B73" s="18">
        <v>510927536</v>
      </c>
    </row>
    <row r="74" spans="1:2">
      <c r="A74" t="s">
        <v>1254</v>
      </c>
      <c r="B74" s="18">
        <v>510930654</v>
      </c>
    </row>
    <row r="75" spans="1:2">
      <c r="A75" t="s">
        <v>1255</v>
      </c>
      <c r="B75" s="18">
        <v>520032566</v>
      </c>
    </row>
    <row r="76" spans="1:2">
      <c r="A76" t="s">
        <v>1256</v>
      </c>
      <c r="B76" s="18">
        <v>513611509</v>
      </c>
    </row>
    <row r="77" spans="1:2">
      <c r="A77" t="s">
        <v>1257</v>
      </c>
      <c r="B77">
        <v>510888985</v>
      </c>
    </row>
    <row r="78" spans="1:2">
      <c r="A78" t="s">
        <v>1258</v>
      </c>
      <c r="B78">
        <v>520024647</v>
      </c>
    </row>
    <row r="79" spans="1:2">
      <c r="A79" t="s">
        <v>1259</v>
      </c>
      <c r="B79" s="18">
        <v>512244146</v>
      </c>
    </row>
    <row r="80" spans="1:2">
      <c r="A80" t="s">
        <v>1260</v>
      </c>
      <c r="B80" s="18">
        <v>510694821</v>
      </c>
    </row>
    <row r="81" spans="1:2">
      <c r="A81" t="s">
        <v>1261</v>
      </c>
      <c r="B81">
        <v>515761625</v>
      </c>
    </row>
    <row r="82" spans="1:2">
      <c r="A82" t="s">
        <v>1262</v>
      </c>
      <c r="B82" s="18">
        <v>511423048</v>
      </c>
    </row>
    <row r="83" spans="1:2">
      <c r="A83" t="s">
        <v>1263</v>
      </c>
      <c r="B83" s="18">
        <v>520019688</v>
      </c>
    </row>
    <row r="84" spans="1:2">
      <c r="A84" t="s">
        <v>1264</v>
      </c>
      <c r="B84">
        <v>520004896</v>
      </c>
    </row>
    <row r="85" spans="1:2">
      <c r="A85" t="s">
        <v>1265</v>
      </c>
      <c r="B85" s="18">
        <v>512237744</v>
      </c>
    </row>
    <row r="86" spans="1:2">
      <c r="A86" t="s">
        <v>1266</v>
      </c>
      <c r="B86" s="18">
        <v>514956465</v>
      </c>
    </row>
    <row r="87" spans="1:2">
      <c r="A87" t="s">
        <v>1267</v>
      </c>
      <c r="B87" s="18">
        <v>512362914</v>
      </c>
    </row>
    <row r="88" spans="1:2">
      <c r="A88" t="s">
        <v>1268</v>
      </c>
      <c r="B88" s="18">
        <v>520042615</v>
      </c>
    </row>
    <row r="89" spans="1:2">
      <c r="A89" t="s">
        <v>1269</v>
      </c>
      <c r="B89" s="18">
        <v>512065202</v>
      </c>
    </row>
    <row r="90" spans="1:2">
      <c r="A90" t="s">
        <v>1270</v>
      </c>
      <c r="B90">
        <v>520042540</v>
      </c>
    </row>
    <row r="91" spans="1:2">
      <c r="A91" t="s">
        <v>1271</v>
      </c>
      <c r="B91" s="18">
        <v>520027715</v>
      </c>
    </row>
    <row r="92" spans="1:2">
      <c r="A92" t="s">
        <v>1272</v>
      </c>
      <c r="B92" s="18">
        <v>512245812</v>
      </c>
    </row>
    <row r="93" spans="1:2">
      <c r="A93" t="s">
        <v>1273</v>
      </c>
      <c r="B93" s="18">
        <v>520022351</v>
      </c>
    </row>
    <row r="94" spans="1:2">
      <c r="A94" t="s">
        <v>1274</v>
      </c>
      <c r="B94" s="18">
        <v>514767490</v>
      </c>
    </row>
    <row r="95" spans="1:2">
      <c r="A95" t="s">
        <v>1275</v>
      </c>
      <c r="B95" s="18">
        <v>520024985</v>
      </c>
    </row>
    <row r="96" spans="1:2">
      <c r="A96" t="s">
        <v>1276</v>
      </c>
      <c r="B96" s="18">
        <v>520042573</v>
      </c>
    </row>
    <row r="97" spans="1:2">
      <c r="A97" t="s">
        <v>1277</v>
      </c>
      <c r="B97" s="18">
        <v>570009449</v>
      </c>
    </row>
    <row r="98" spans="1:2">
      <c r="A98" t="s">
        <v>1278</v>
      </c>
      <c r="B98" s="18">
        <v>520031659</v>
      </c>
    </row>
    <row r="99" spans="1:2">
      <c r="A99" t="s">
        <v>1279</v>
      </c>
      <c r="B99" s="18">
        <v>520042581</v>
      </c>
    </row>
    <row r="100" spans="1:2">
      <c r="A100" t="s">
        <v>1280</v>
      </c>
      <c r="B100">
        <v>520031030</v>
      </c>
    </row>
    <row r="101" spans="1:2">
      <c r="A101" t="s">
        <v>1281</v>
      </c>
      <c r="B101" s="18">
        <v>520030941</v>
      </c>
    </row>
    <row r="102" spans="1:2">
      <c r="A102" t="s">
        <v>1282</v>
      </c>
      <c r="B102" s="18">
        <v>512008335</v>
      </c>
    </row>
    <row r="103" spans="1:2">
      <c r="A103" t="s">
        <v>1283</v>
      </c>
      <c r="B103" s="18">
        <v>520022963</v>
      </c>
    </row>
    <row r="104" spans="1:2">
      <c r="A104" t="s">
        <v>1284</v>
      </c>
      <c r="B104" s="18">
        <v>570011767</v>
      </c>
    </row>
    <row r="105" spans="1:2">
      <c r="A105" t="s">
        <v>1285</v>
      </c>
      <c r="B105" s="18">
        <v>570014928</v>
      </c>
    </row>
    <row r="106" spans="1:2">
      <c r="A106" t="s">
        <v>1286</v>
      </c>
      <c r="B106" s="18">
        <v>570005959</v>
      </c>
    </row>
    <row r="107" spans="1:2">
      <c r="A107" t="s">
        <v>1287</v>
      </c>
      <c r="B107" s="18">
        <v>510800402</v>
      </c>
    </row>
    <row r="108" spans="1:2">
      <c r="A108" t="s">
        <v>1288</v>
      </c>
      <c r="B108" s="18">
        <v>570007476</v>
      </c>
    </row>
    <row r="109" spans="1:2">
      <c r="A109" t="s">
        <v>1289</v>
      </c>
      <c r="B109" s="18">
        <v>570005850</v>
      </c>
    </row>
    <row r="110" spans="1:2">
      <c r="A110" t="s">
        <v>1290</v>
      </c>
      <c r="B110" s="18">
        <v>520020504</v>
      </c>
    </row>
    <row r="111" spans="1:2">
      <c r="A111" t="s">
        <v>1291</v>
      </c>
      <c r="B111" s="18">
        <v>520020447</v>
      </c>
    </row>
    <row r="112" spans="1:2">
      <c r="A112" t="s">
        <v>1292</v>
      </c>
      <c r="B112" s="18">
        <v>511033060</v>
      </c>
    </row>
    <row r="113" spans="1:2">
      <c r="A113" t="s">
        <v>1293</v>
      </c>
      <c r="B113">
        <v>520027848</v>
      </c>
    </row>
    <row r="114" spans="1:2">
      <c r="A114" t="s">
        <v>1294</v>
      </c>
      <c r="B114" s="18">
        <v>570009852</v>
      </c>
    </row>
    <row r="115" spans="1:2">
      <c r="A115" t="s">
        <v>1295</v>
      </c>
      <c r="B115" s="18">
        <v>520027251</v>
      </c>
    </row>
    <row r="116" spans="1:2">
      <c r="A116" t="s">
        <v>1296</v>
      </c>
      <c r="B116" s="18">
        <v>520028390</v>
      </c>
    </row>
    <row r="117" spans="1:2">
      <c r="A117" t="s">
        <v>1297</v>
      </c>
      <c r="B117" s="18">
        <v>510806870</v>
      </c>
    </row>
    <row r="118" spans="1:2">
      <c r="A118" t="s">
        <v>1298</v>
      </c>
      <c r="B118">
        <v>513879189</v>
      </c>
    </row>
    <row r="119" spans="1:2">
      <c r="A119" t="s">
        <v>1299</v>
      </c>
      <c r="B119">
        <v>510015951</v>
      </c>
    </row>
    <row r="120" spans="1:2">
      <c r="A120" t="s">
        <v>1300</v>
      </c>
      <c r="B120" s="18">
        <v>520030693</v>
      </c>
    </row>
    <row r="121" spans="1:2">
      <c r="A121" t="s">
        <v>1301</v>
      </c>
      <c r="B121" s="18">
        <v>570002618</v>
      </c>
    </row>
  </sheetData>
  <sortState xmlns:xlrd2="http://schemas.microsoft.com/office/spreadsheetml/2017/richdata2" ref="A34:B124">
    <sortCondition ref="A34:A124"/>
  </sortState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Z40"/>
  <sheetViews>
    <sheetView rightToLeft="1" zoomScale="70" zoomScaleNormal="70" workbookViewId="0">
      <selection activeCell="A2" sqref="A2"/>
    </sheetView>
  </sheetViews>
  <sheetFormatPr defaultColWidth="9" defaultRowHeight="14.25"/>
  <cols>
    <col min="1" max="14" width="11.625" style="4" customWidth="1"/>
    <col min="15" max="15" width="11.625" style="149" customWidth="1"/>
    <col min="16" max="17" width="11.625" style="4" customWidth="1"/>
    <col min="18" max="18" width="13.5" style="4" bestFit="1" customWidth="1"/>
    <col min="19" max="30" width="11.625" style="4" customWidth="1"/>
    <col min="31" max="31" width="9" style="4" customWidth="1"/>
    <col min="32" max="16384" width="9" style="4"/>
  </cols>
  <sheetData>
    <row r="1" spans="1:26" ht="66.75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160" t="s">
        <v>14</v>
      </c>
      <c r="P1" s="164" t="s">
        <v>15</v>
      </c>
      <c r="Q1" s="22" t="s">
        <v>16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2" t="s">
        <v>22</v>
      </c>
      <c r="X1" s="164" t="s">
        <v>23</v>
      </c>
      <c r="Y1" s="164" t="s">
        <v>24</v>
      </c>
      <c r="Z1" s="164" t="s">
        <v>25</v>
      </c>
    </row>
    <row r="2" spans="1:26">
      <c r="A2" s="21" t="s">
        <v>26</v>
      </c>
      <c r="B2" s="21">
        <v>419</v>
      </c>
      <c r="C2" s="21" t="s">
        <v>27</v>
      </c>
      <c r="D2" s="21" t="s">
        <v>28</v>
      </c>
      <c r="E2" s="21" t="s">
        <v>29</v>
      </c>
      <c r="F2" s="21" t="s">
        <v>30</v>
      </c>
      <c r="G2" s="21" t="s">
        <v>31</v>
      </c>
      <c r="H2" s="21" t="s">
        <v>31</v>
      </c>
      <c r="I2" s="21" t="s">
        <v>32</v>
      </c>
      <c r="J2" s="21" t="s">
        <v>33</v>
      </c>
      <c r="K2" s="21" t="s">
        <v>34</v>
      </c>
      <c r="L2" s="4" t="s">
        <v>35</v>
      </c>
      <c r="M2" s="153">
        <v>5.0000000000000001E-3</v>
      </c>
      <c r="N2" s="4" t="s">
        <v>36</v>
      </c>
      <c r="O2" s="162">
        <v>0</v>
      </c>
      <c r="P2" s="167">
        <v>5.629E-2</v>
      </c>
      <c r="R2" s="153">
        <v>10992788</v>
      </c>
      <c r="S2" s="153">
        <v>1</v>
      </c>
      <c r="T2" s="153">
        <v>99.97</v>
      </c>
      <c r="U2" s="153">
        <v>10989.49</v>
      </c>
      <c r="W2" s="21" t="s">
        <v>37</v>
      </c>
      <c r="X2" s="167">
        <v>5.5000000000000003E-4</v>
      </c>
      <c r="Y2" s="167">
        <v>4.3769057942231203E-2</v>
      </c>
      <c r="Z2" s="167">
        <v>9.4723944372365997E-3</v>
      </c>
    </row>
    <row r="3" spans="1:26">
      <c r="A3" s="21" t="s">
        <v>26</v>
      </c>
      <c r="B3" s="21">
        <v>419</v>
      </c>
      <c r="C3" s="21" t="s">
        <v>27</v>
      </c>
      <c r="D3" s="21" t="s">
        <v>38</v>
      </c>
      <c r="E3" s="21" t="s">
        <v>39</v>
      </c>
      <c r="F3" s="21" t="s">
        <v>30</v>
      </c>
      <c r="G3" s="21" t="s">
        <v>31</v>
      </c>
      <c r="H3" s="21" t="s">
        <v>31</v>
      </c>
      <c r="I3" s="21" t="s">
        <v>32</v>
      </c>
      <c r="J3" s="21" t="s">
        <v>33</v>
      </c>
      <c r="K3" s="21" t="s">
        <v>34</v>
      </c>
      <c r="L3" s="4" t="s">
        <v>35</v>
      </c>
      <c r="M3" s="153">
        <v>0.78</v>
      </c>
      <c r="N3" s="4" t="s">
        <v>40</v>
      </c>
      <c r="O3" s="162">
        <v>0</v>
      </c>
      <c r="P3" s="167">
        <v>4.1869999999999997E-2</v>
      </c>
      <c r="R3" s="153">
        <v>6200000</v>
      </c>
      <c r="S3" s="153">
        <v>1</v>
      </c>
      <c r="T3" s="153">
        <v>96.9</v>
      </c>
      <c r="U3" s="153">
        <v>6007.8</v>
      </c>
      <c r="W3" s="21" t="s">
        <v>37</v>
      </c>
      <c r="X3" s="167">
        <v>0</v>
      </c>
      <c r="Y3" s="167">
        <v>2.3927929539107599E-2</v>
      </c>
      <c r="Z3" s="167">
        <v>5.1784250636598902E-3</v>
      </c>
    </row>
    <row r="4" spans="1:26">
      <c r="A4" s="21" t="s">
        <v>26</v>
      </c>
      <c r="B4" s="21">
        <v>419</v>
      </c>
      <c r="C4" s="21" t="s">
        <v>27</v>
      </c>
      <c r="D4" s="21" t="s">
        <v>41</v>
      </c>
      <c r="E4" s="21" t="s">
        <v>42</v>
      </c>
      <c r="F4" s="21" t="s">
        <v>30</v>
      </c>
      <c r="G4" s="21" t="s">
        <v>31</v>
      </c>
      <c r="H4" s="21" t="s">
        <v>31</v>
      </c>
      <c r="I4" s="21" t="s">
        <v>32</v>
      </c>
      <c r="J4" s="21" t="s">
        <v>33</v>
      </c>
      <c r="K4" s="21" t="s">
        <v>34</v>
      </c>
      <c r="L4" s="4" t="s">
        <v>35</v>
      </c>
      <c r="M4" s="153">
        <v>0.255</v>
      </c>
      <c r="N4" s="4" t="s">
        <v>43</v>
      </c>
      <c r="O4" s="162">
        <v>0</v>
      </c>
      <c r="P4" s="167">
        <v>4.3119999999999999E-2</v>
      </c>
      <c r="R4" s="153">
        <v>7800000</v>
      </c>
      <c r="S4" s="153">
        <v>1</v>
      </c>
      <c r="T4" s="153">
        <v>98.95</v>
      </c>
      <c r="U4" s="153">
        <v>7718.1</v>
      </c>
      <c r="W4" s="21" t="s">
        <v>37</v>
      </c>
      <c r="X4" s="167">
        <v>4.3300000000000001E-4</v>
      </c>
      <c r="Y4" s="167">
        <v>3.0739730512964199E-2</v>
      </c>
      <c r="Z4" s="167">
        <v>6.6526186763596297E-3</v>
      </c>
    </row>
    <row r="5" spans="1:26">
      <c r="A5" s="21" t="s">
        <v>26</v>
      </c>
      <c r="B5" s="21">
        <v>419</v>
      </c>
      <c r="C5" s="21" t="s">
        <v>44</v>
      </c>
      <c r="D5" s="21" t="s">
        <v>45</v>
      </c>
      <c r="E5" s="21" t="s">
        <v>46</v>
      </c>
      <c r="F5" s="21" t="s">
        <v>47</v>
      </c>
      <c r="G5" s="21" t="s">
        <v>31</v>
      </c>
      <c r="H5" s="21" t="s">
        <v>31</v>
      </c>
      <c r="I5" s="21" t="s">
        <v>32</v>
      </c>
      <c r="J5" s="21" t="s">
        <v>33</v>
      </c>
      <c r="K5" s="21" t="s">
        <v>34</v>
      </c>
      <c r="L5" s="4" t="s">
        <v>35</v>
      </c>
      <c r="M5" s="153">
        <v>3.1190000000000002</v>
      </c>
      <c r="N5" s="4" t="s">
        <v>48</v>
      </c>
      <c r="O5" s="162">
        <v>7.4999999999999997E-3</v>
      </c>
      <c r="P5" s="167">
        <v>1.1520000000000001E-2</v>
      </c>
      <c r="R5" s="153">
        <v>9720572</v>
      </c>
      <c r="S5" s="153">
        <v>1</v>
      </c>
      <c r="T5" s="153">
        <v>111.88</v>
      </c>
      <c r="U5" s="153">
        <v>10875.376</v>
      </c>
      <c r="W5" s="21" t="s">
        <v>37</v>
      </c>
      <c r="X5" s="167">
        <v>4.64E-4</v>
      </c>
      <c r="Y5" s="167">
        <v>4.3314562656720602E-2</v>
      </c>
      <c r="Z5" s="167">
        <v>9.3740336587180492E-3</v>
      </c>
    </row>
    <row r="6" spans="1:26">
      <c r="A6" s="21" t="s">
        <v>26</v>
      </c>
      <c r="B6" s="21">
        <v>419</v>
      </c>
      <c r="C6" s="21" t="s">
        <v>44</v>
      </c>
      <c r="D6" s="21" t="s">
        <v>49</v>
      </c>
      <c r="E6" s="21" t="s">
        <v>50</v>
      </c>
      <c r="F6" s="21" t="s">
        <v>47</v>
      </c>
      <c r="G6" s="21" t="s">
        <v>31</v>
      </c>
      <c r="H6" s="21" t="s">
        <v>31</v>
      </c>
      <c r="I6" s="21" t="s">
        <v>32</v>
      </c>
      <c r="J6" s="21" t="s">
        <v>33</v>
      </c>
      <c r="K6" s="21" t="s">
        <v>34</v>
      </c>
      <c r="L6" s="4" t="s">
        <v>35</v>
      </c>
      <c r="M6" s="153">
        <v>18.8</v>
      </c>
      <c r="N6" s="4" t="s">
        <v>51</v>
      </c>
      <c r="O6" s="162">
        <v>0.01</v>
      </c>
      <c r="P6" s="167">
        <v>1.8530000000000001E-2</v>
      </c>
      <c r="R6" s="153">
        <v>3863345</v>
      </c>
      <c r="S6" s="153">
        <v>1</v>
      </c>
      <c r="T6" s="153">
        <v>96.44</v>
      </c>
      <c r="U6" s="153">
        <v>3725.81</v>
      </c>
      <c r="W6" s="21" t="s">
        <v>37</v>
      </c>
      <c r="X6" s="167">
        <v>2.13E-4</v>
      </c>
      <c r="Y6" s="167">
        <v>1.48391952451833E-2</v>
      </c>
      <c r="Z6" s="167">
        <v>3.2114630083897298E-3</v>
      </c>
    </row>
    <row r="7" spans="1:26">
      <c r="A7" s="21" t="s">
        <v>26</v>
      </c>
      <c r="B7" s="21">
        <v>419</v>
      </c>
      <c r="C7" s="21" t="s">
        <v>44</v>
      </c>
      <c r="D7" s="21" t="s">
        <v>52</v>
      </c>
      <c r="E7" s="21" t="s">
        <v>53</v>
      </c>
      <c r="F7" s="21" t="s">
        <v>47</v>
      </c>
      <c r="G7" s="21" t="s">
        <v>31</v>
      </c>
      <c r="H7" s="21" t="s">
        <v>31</v>
      </c>
      <c r="I7" s="21" t="s">
        <v>32</v>
      </c>
      <c r="J7" s="21" t="s">
        <v>33</v>
      </c>
      <c r="K7" s="21" t="s">
        <v>34</v>
      </c>
      <c r="L7" s="4" t="s">
        <v>35</v>
      </c>
      <c r="M7" s="153">
        <v>1.5760000000000001</v>
      </c>
      <c r="N7" s="4" t="s">
        <v>54</v>
      </c>
      <c r="O7" s="162">
        <v>7.4999999999999997E-3</v>
      </c>
      <c r="P7" s="167">
        <v>7.9699999999999997E-3</v>
      </c>
      <c r="R7" s="153">
        <v>42503250</v>
      </c>
      <c r="S7" s="153">
        <v>1</v>
      </c>
      <c r="T7" s="153">
        <v>112.14</v>
      </c>
      <c r="U7" s="153">
        <v>47663.144999999997</v>
      </c>
      <c r="W7" s="21" t="s">
        <v>37</v>
      </c>
      <c r="X7" s="167">
        <v>1.9580000000000001E-3</v>
      </c>
      <c r="Y7" s="167">
        <v>0.18983327747340101</v>
      </c>
      <c r="Z7" s="167">
        <v>4.10832621509645E-2</v>
      </c>
    </row>
    <row r="8" spans="1:26">
      <c r="A8" s="21" t="s">
        <v>26</v>
      </c>
      <c r="B8" s="21">
        <v>419</v>
      </c>
      <c r="C8" s="21" t="s">
        <v>44</v>
      </c>
      <c r="D8" s="21" t="s">
        <v>55</v>
      </c>
      <c r="E8" s="21" t="s">
        <v>56</v>
      </c>
      <c r="F8" s="21" t="s">
        <v>47</v>
      </c>
      <c r="G8" s="21" t="s">
        <v>31</v>
      </c>
      <c r="H8" s="21" t="s">
        <v>31</v>
      </c>
      <c r="I8" s="21" t="s">
        <v>32</v>
      </c>
      <c r="J8" s="21" t="s">
        <v>33</v>
      </c>
      <c r="K8" s="21" t="s">
        <v>34</v>
      </c>
      <c r="L8" s="4" t="s">
        <v>35</v>
      </c>
      <c r="M8" s="153">
        <v>7.6379999999999999</v>
      </c>
      <c r="N8" s="4" t="s">
        <v>57</v>
      </c>
      <c r="O8" s="162">
        <v>1E-3</v>
      </c>
      <c r="P8" s="167">
        <v>1.5559999999999999E-2</v>
      </c>
      <c r="R8" s="153">
        <v>12380882</v>
      </c>
      <c r="S8" s="153">
        <v>1</v>
      </c>
      <c r="T8" s="153">
        <v>99.81</v>
      </c>
      <c r="U8" s="153">
        <v>12357.358</v>
      </c>
      <c r="W8" s="21" t="s">
        <v>37</v>
      </c>
      <c r="X8" s="167">
        <v>4.8000000000000001E-4</v>
      </c>
      <c r="Y8" s="167">
        <v>4.92170177554117E-2</v>
      </c>
      <c r="Z8" s="167">
        <v>1.0651428820310799E-2</v>
      </c>
    </row>
    <row r="9" spans="1:26">
      <c r="A9" s="21" t="s">
        <v>26</v>
      </c>
      <c r="B9" s="21">
        <v>419</v>
      </c>
      <c r="C9" s="21" t="s">
        <v>44</v>
      </c>
      <c r="D9" s="21" t="s">
        <v>58</v>
      </c>
      <c r="E9" s="21" t="s">
        <v>59</v>
      </c>
      <c r="F9" s="21" t="s">
        <v>47</v>
      </c>
      <c r="G9" s="21" t="s">
        <v>31</v>
      </c>
      <c r="H9" s="21" t="s">
        <v>31</v>
      </c>
      <c r="I9" s="21" t="s">
        <v>32</v>
      </c>
      <c r="J9" s="21" t="s">
        <v>33</v>
      </c>
      <c r="K9" s="21" t="s">
        <v>34</v>
      </c>
      <c r="L9" s="4" t="s">
        <v>35</v>
      </c>
      <c r="M9" s="153">
        <v>25.393999999999998</v>
      </c>
      <c r="N9" s="4" t="s">
        <v>60</v>
      </c>
      <c r="O9" s="162">
        <v>5.0000000000000001E-3</v>
      </c>
      <c r="P9" s="167">
        <v>1.9470000000000001E-2</v>
      </c>
      <c r="R9" s="153">
        <v>943121</v>
      </c>
      <c r="S9" s="153">
        <v>1</v>
      </c>
      <c r="T9" s="153">
        <v>77.58</v>
      </c>
      <c r="U9" s="153">
        <v>731.673</v>
      </c>
      <c r="W9" s="21" t="s">
        <v>37</v>
      </c>
      <c r="X9" s="167">
        <v>6.7999999999999999E-5</v>
      </c>
      <c r="Y9" s="167">
        <v>2.91411606466239E-3</v>
      </c>
      <c r="Z9" s="167">
        <v>6.3066600238009796E-4</v>
      </c>
    </row>
    <row r="10" spans="1:26">
      <c r="A10" s="21" t="s">
        <v>26</v>
      </c>
      <c r="B10" s="21">
        <v>419</v>
      </c>
      <c r="C10" s="21" t="s">
        <v>61</v>
      </c>
      <c r="D10" s="21" t="s">
        <v>62</v>
      </c>
      <c r="E10" s="21" t="s">
        <v>63</v>
      </c>
      <c r="F10" s="21" t="s">
        <v>64</v>
      </c>
      <c r="G10" s="21" t="s">
        <v>31</v>
      </c>
      <c r="H10" s="21" t="s">
        <v>31</v>
      </c>
      <c r="I10" s="21" t="s">
        <v>32</v>
      </c>
      <c r="J10" s="21" t="s">
        <v>33</v>
      </c>
      <c r="K10" s="21" t="s">
        <v>34</v>
      </c>
      <c r="L10" s="4" t="s">
        <v>35</v>
      </c>
      <c r="M10" s="153">
        <v>4.5629999999999997</v>
      </c>
      <c r="N10" s="4" t="s">
        <v>65</v>
      </c>
      <c r="O10" s="162">
        <v>3.7499999999999999E-2</v>
      </c>
      <c r="P10" s="167">
        <v>4.0939999999999997E-2</v>
      </c>
      <c r="R10" s="153">
        <v>11734036</v>
      </c>
      <c r="S10" s="153">
        <v>1</v>
      </c>
      <c r="T10" s="153">
        <v>98.83</v>
      </c>
      <c r="U10" s="153">
        <v>11596.748</v>
      </c>
      <c r="W10" s="21" t="s">
        <v>37</v>
      </c>
      <c r="X10" s="167">
        <v>9.1600000000000004E-4</v>
      </c>
      <c r="Y10" s="167">
        <v>4.6187650010640999E-2</v>
      </c>
      <c r="Z10" s="167">
        <v>9.9958203260228501E-3</v>
      </c>
    </row>
    <row r="11" spans="1:26">
      <c r="A11" s="21" t="s">
        <v>26</v>
      </c>
      <c r="B11" s="21">
        <v>419</v>
      </c>
      <c r="C11" s="21" t="s">
        <v>61</v>
      </c>
      <c r="D11" s="21" t="s">
        <v>66</v>
      </c>
      <c r="E11" s="21" t="s">
        <v>67</v>
      </c>
      <c r="F11" s="21" t="s">
        <v>64</v>
      </c>
      <c r="G11" s="21" t="s">
        <v>31</v>
      </c>
      <c r="H11" s="21" t="s">
        <v>31</v>
      </c>
      <c r="I11" s="21" t="s">
        <v>32</v>
      </c>
      <c r="J11" s="21" t="s">
        <v>33</v>
      </c>
      <c r="K11" s="21" t="s">
        <v>34</v>
      </c>
      <c r="L11" s="4" t="s">
        <v>35</v>
      </c>
      <c r="M11" s="153">
        <v>2.9369999999999998</v>
      </c>
      <c r="N11" s="4" t="s">
        <v>68</v>
      </c>
      <c r="O11" s="162">
        <v>0.02</v>
      </c>
      <c r="P11" s="167">
        <v>4.0149999999999998E-2</v>
      </c>
      <c r="R11" s="153">
        <v>2372518</v>
      </c>
      <c r="S11" s="153">
        <v>1</v>
      </c>
      <c r="T11" s="153">
        <v>94.43</v>
      </c>
      <c r="U11" s="153">
        <v>2240.3690000000001</v>
      </c>
      <c r="W11" s="21" t="s">
        <v>37</v>
      </c>
      <c r="X11" s="167">
        <v>1.0900000000000001E-4</v>
      </c>
      <c r="Y11" s="167">
        <v>8.9229644011794597E-3</v>
      </c>
      <c r="Z11" s="167">
        <v>1.93108653306976E-3</v>
      </c>
    </row>
    <row r="12" spans="1:26">
      <c r="A12" s="21" t="s">
        <v>26</v>
      </c>
      <c r="B12" s="21">
        <v>419</v>
      </c>
      <c r="C12" s="21" t="s">
        <v>61</v>
      </c>
      <c r="D12" s="21" t="s">
        <v>69</v>
      </c>
      <c r="E12" s="21" t="s">
        <v>70</v>
      </c>
      <c r="F12" s="21" t="s">
        <v>64</v>
      </c>
      <c r="G12" s="21" t="s">
        <v>31</v>
      </c>
      <c r="H12" s="21" t="s">
        <v>31</v>
      </c>
      <c r="I12" s="21" t="s">
        <v>32</v>
      </c>
      <c r="J12" s="21" t="s">
        <v>33</v>
      </c>
      <c r="K12" s="21" t="s">
        <v>34</v>
      </c>
      <c r="L12" s="4" t="s">
        <v>35</v>
      </c>
      <c r="M12" s="153">
        <v>15.141</v>
      </c>
      <c r="N12" s="4" t="s">
        <v>71</v>
      </c>
      <c r="O12" s="162">
        <v>3.7499999999999999E-2</v>
      </c>
      <c r="P12" s="167">
        <v>4.8259999999999997E-2</v>
      </c>
      <c r="R12" s="153">
        <v>14483215</v>
      </c>
      <c r="S12" s="153">
        <v>1</v>
      </c>
      <c r="T12" s="153">
        <v>85.26</v>
      </c>
      <c r="U12" s="153">
        <v>12348.388999999999</v>
      </c>
      <c r="W12" s="21" t="s">
        <v>37</v>
      </c>
      <c r="X12" s="167">
        <v>5.7399999999999997E-4</v>
      </c>
      <c r="Y12" s="167">
        <v>4.9181295070014897E-2</v>
      </c>
      <c r="Z12" s="167">
        <v>1.06436978025018E-2</v>
      </c>
    </row>
    <row r="13" spans="1:26">
      <c r="A13" s="21" t="s">
        <v>26</v>
      </c>
      <c r="B13" s="21">
        <v>419</v>
      </c>
      <c r="C13" s="21" t="s">
        <v>44</v>
      </c>
      <c r="D13" s="21" t="s">
        <v>72</v>
      </c>
      <c r="E13" s="21" t="s">
        <v>73</v>
      </c>
      <c r="F13" s="21" t="s">
        <v>47</v>
      </c>
      <c r="G13" s="21" t="s">
        <v>31</v>
      </c>
      <c r="H13" s="21" t="s">
        <v>31</v>
      </c>
      <c r="I13" s="21" t="s">
        <v>32</v>
      </c>
      <c r="J13" s="21" t="s">
        <v>33</v>
      </c>
      <c r="K13" s="21" t="s">
        <v>34</v>
      </c>
      <c r="L13" s="4" t="s">
        <v>35</v>
      </c>
      <c r="M13" s="153">
        <v>14.135</v>
      </c>
      <c r="N13" s="4" t="s">
        <v>74</v>
      </c>
      <c r="O13" s="162">
        <v>2.75E-2</v>
      </c>
      <c r="P13" s="167">
        <v>1.7819999999999999E-2</v>
      </c>
      <c r="R13" s="153">
        <v>3872408</v>
      </c>
      <c r="S13" s="153">
        <v>1</v>
      </c>
      <c r="T13" s="153">
        <v>138.12</v>
      </c>
      <c r="U13" s="153">
        <v>5348.57</v>
      </c>
      <c r="W13" s="21" t="s">
        <v>37</v>
      </c>
      <c r="X13" s="167">
        <v>2.12E-4</v>
      </c>
      <c r="Y13" s="167">
        <v>2.1302341025077099E-2</v>
      </c>
      <c r="Z13" s="167">
        <v>4.6102015010783103E-3</v>
      </c>
    </row>
    <row r="14" spans="1:26">
      <c r="A14" s="21" t="s">
        <v>26</v>
      </c>
      <c r="B14" s="21">
        <v>419</v>
      </c>
      <c r="C14" s="21" t="s">
        <v>61</v>
      </c>
      <c r="D14" s="21" t="s">
        <v>75</v>
      </c>
      <c r="E14" s="21" t="s">
        <v>76</v>
      </c>
      <c r="F14" s="21" t="s">
        <v>64</v>
      </c>
      <c r="G14" s="21" t="s">
        <v>31</v>
      </c>
      <c r="H14" s="21" t="s">
        <v>31</v>
      </c>
      <c r="I14" s="21" t="s">
        <v>32</v>
      </c>
      <c r="J14" s="21" t="s">
        <v>33</v>
      </c>
      <c r="K14" s="21" t="s">
        <v>34</v>
      </c>
      <c r="L14" s="4" t="s">
        <v>35</v>
      </c>
      <c r="M14" s="153">
        <v>11.997999999999999</v>
      </c>
      <c r="N14" s="4" t="s">
        <v>77</v>
      </c>
      <c r="O14" s="162">
        <v>5.5E-2</v>
      </c>
      <c r="P14" s="167">
        <v>4.7149999999999997E-2</v>
      </c>
      <c r="R14" s="153">
        <v>1681687</v>
      </c>
      <c r="S14" s="153">
        <v>1</v>
      </c>
      <c r="T14" s="153">
        <v>110.25</v>
      </c>
      <c r="U14" s="153">
        <v>1854.06</v>
      </c>
      <c r="W14" s="21" t="s">
        <v>37</v>
      </c>
      <c r="X14" s="167">
        <v>8.8999999999999995E-5</v>
      </c>
      <c r="Y14" s="167">
        <v>7.3843694975238303E-3</v>
      </c>
      <c r="Z14" s="167">
        <v>1.59810751794487E-3</v>
      </c>
    </row>
    <row r="15" spans="1:26">
      <c r="A15" s="21" t="s">
        <v>26</v>
      </c>
      <c r="B15" s="21">
        <v>419</v>
      </c>
      <c r="C15" s="21" t="s">
        <v>78</v>
      </c>
      <c r="D15" s="21" t="s">
        <v>79</v>
      </c>
      <c r="E15" s="21" t="s">
        <v>80</v>
      </c>
      <c r="F15" s="21" t="s">
        <v>81</v>
      </c>
      <c r="G15" s="21" t="s">
        <v>31</v>
      </c>
      <c r="H15" s="21" t="s">
        <v>31</v>
      </c>
      <c r="I15" s="21" t="s">
        <v>32</v>
      </c>
      <c r="J15" s="21" t="s">
        <v>33</v>
      </c>
      <c r="K15" s="21" t="s">
        <v>34</v>
      </c>
      <c r="L15" s="4" t="s">
        <v>35</v>
      </c>
      <c r="M15" s="153">
        <v>2.0720000000000001</v>
      </c>
      <c r="N15" s="4" t="s">
        <v>82</v>
      </c>
      <c r="O15" s="162">
        <v>3.9399999999999998E-2</v>
      </c>
      <c r="P15" s="167">
        <v>4.743E-2</v>
      </c>
      <c r="R15" s="153">
        <v>8000000</v>
      </c>
      <c r="S15" s="153">
        <v>1</v>
      </c>
      <c r="T15" s="153">
        <v>99.22</v>
      </c>
      <c r="U15" s="153">
        <v>7937.6</v>
      </c>
      <c r="W15" s="21" t="s">
        <v>37</v>
      </c>
      <c r="X15" s="167">
        <v>3.77E-4</v>
      </c>
      <c r="Y15" s="167">
        <v>3.1613957440264399E-2</v>
      </c>
      <c r="Z15" s="167">
        <v>6.8418167690846498E-3</v>
      </c>
    </row>
    <row r="16" spans="1:26">
      <c r="A16" s="21" t="s">
        <v>26</v>
      </c>
      <c r="B16" s="21">
        <v>419</v>
      </c>
      <c r="C16" s="21" t="s">
        <v>44</v>
      </c>
      <c r="D16" s="21" t="s">
        <v>83</v>
      </c>
      <c r="E16" s="21" t="s">
        <v>84</v>
      </c>
      <c r="F16" s="21" t="s">
        <v>47</v>
      </c>
      <c r="G16" s="21" t="s">
        <v>31</v>
      </c>
      <c r="H16" s="21" t="s">
        <v>31</v>
      </c>
      <c r="I16" s="21" t="s">
        <v>32</v>
      </c>
      <c r="J16" s="21" t="s">
        <v>33</v>
      </c>
      <c r="K16" s="21" t="s">
        <v>34</v>
      </c>
      <c r="L16" s="4" t="s">
        <v>35</v>
      </c>
      <c r="M16" s="153">
        <v>2.3279999999999998</v>
      </c>
      <c r="N16" s="4" t="s">
        <v>85</v>
      </c>
      <c r="O16" s="162">
        <v>1E-3</v>
      </c>
      <c r="P16" s="167">
        <v>1.0410000000000001E-2</v>
      </c>
      <c r="R16" s="153">
        <v>5839415</v>
      </c>
      <c r="S16" s="153">
        <v>1</v>
      </c>
      <c r="T16" s="153">
        <v>109.23</v>
      </c>
      <c r="U16" s="153">
        <v>6378.393</v>
      </c>
      <c r="W16" s="21" t="s">
        <v>37</v>
      </c>
      <c r="X16" s="167">
        <v>2.9100000000000003E-4</v>
      </c>
      <c r="Y16" s="167">
        <v>2.5403931286729398E-2</v>
      </c>
      <c r="Z16" s="167">
        <v>5.4978578182322503E-3</v>
      </c>
    </row>
    <row r="17" spans="1:26">
      <c r="A17" s="21" t="s">
        <v>26</v>
      </c>
      <c r="B17" s="21">
        <v>419</v>
      </c>
      <c r="C17" s="21" t="s">
        <v>44</v>
      </c>
      <c r="D17" s="21" t="s">
        <v>86</v>
      </c>
      <c r="E17" s="21" t="s">
        <v>87</v>
      </c>
      <c r="F17" s="21" t="s">
        <v>47</v>
      </c>
      <c r="G17" s="21" t="s">
        <v>31</v>
      </c>
      <c r="H17" s="21" t="s">
        <v>31</v>
      </c>
      <c r="I17" s="21" t="s">
        <v>32</v>
      </c>
      <c r="J17" s="21" t="s">
        <v>33</v>
      </c>
      <c r="K17" s="21" t="s">
        <v>34</v>
      </c>
      <c r="L17" s="4" t="s">
        <v>35</v>
      </c>
      <c r="M17" s="153">
        <v>4.4779999999999998</v>
      </c>
      <c r="N17" s="4" t="s">
        <v>88</v>
      </c>
      <c r="O17" s="162">
        <v>1.0999999999999999E-2</v>
      </c>
      <c r="P17" s="167">
        <v>1.302E-2</v>
      </c>
      <c r="R17" s="153">
        <v>16000000</v>
      </c>
      <c r="S17" s="153">
        <v>1</v>
      </c>
      <c r="T17" s="153">
        <v>100.29</v>
      </c>
      <c r="U17" s="153">
        <v>16046.4</v>
      </c>
      <c r="W17" s="21" t="s">
        <v>37</v>
      </c>
      <c r="X17" s="167">
        <v>0</v>
      </c>
      <c r="Y17" s="167">
        <v>6.3909772055716907E-2</v>
      </c>
      <c r="Z17" s="167">
        <v>1.38311994309917E-2</v>
      </c>
    </row>
    <row r="18" spans="1:26">
      <c r="A18" s="21" t="s">
        <v>26</v>
      </c>
      <c r="B18" s="21">
        <v>419</v>
      </c>
      <c r="C18" s="21" t="s">
        <v>61</v>
      </c>
      <c r="D18" s="21" t="s">
        <v>89</v>
      </c>
      <c r="E18" s="21" t="s">
        <v>90</v>
      </c>
      <c r="F18" s="21" t="s">
        <v>64</v>
      </c>
      <c r="G18" s="21" t="s">
        <v>31</v>
      </c>
      <c r="H18" s="21" t="s">
        <v>31</v>
      </c>
      <c r="I18" s="21" t="s">
        <v>32</v>
      </c>
      <c r="J18" s="21" t="s">
        <v>33</v>
      </c>
      <c r="K18" s="21" t="s">
        <v>34</v>
      </c>
      <c r="L18" s="4" t="s">
        <v>35</v>
      </c>
      <c r="M18" s="153">
        <v>5.8360000000000003</v>
      </c>
      <c r="N18" s="4" t="s">
        <v>91</v>
      </c>
      <c r="O18" s="162">
        <v>0.01</v>
      </c>
      <c r="P18" s="167">
        <v>4.1730000000000003E-2</v>
      </c>
      <c r="R18" s="153">
        <v>9000000</v>
      </c>
      <c r="S18" s="153">
        <v>1</v>
      </c>
      <c r="T18" s="153">
        <v>83.47</v>
      </c>
      <c r="U18" s="153">
        <v>7512.3</v>
      </c>
      <c r="W18" s="21" t="s">
        <v>37</v>
      </c>
      <c r="X18" s="167">
        <v>2.3800000000000001E-4</v>
      </c>
      <c r="Y18" s="167">
        <v>2.9920068090921501E-2</v>
      </c>
      <c r="Z18" s="167">
        <v>6.4752293028616402E-3</v>
      </c>
    </row>
    <row r="19" spans="1:26">
      <c r="A19" s="21" t="s">
        <v>26</v>
      </c>
      <c r="B19" s="21">
        <v>419</v>
      </c>
      <c r="C19" s="21" t="s">
        <v>61</v>
      </c>
      <c r="D19" s="21" t="s">
        <v>92</v>
      </c>
      <c r="E19" s="21" t="s">
        <v>93</v>
      </c>
      <c r="F19" s="21" t="s">
        <v>64</v>
      </c>
      <c r="G19" s="21" t="s">
        <v>31</v>
      </c>
      <c r="H19" s="21" t="s">
        <v>31</v>
      </c>
      <c r="I19" s="21" t="s">
        <v>32</v>
      </c>
      <c r="J19" s="21" t="s">
        <v>33</v>
      </c>
      <c r="K19" s="21" t="s">
        <v>34</v>
      </c>
      <c r="L19" s="4" t="s">
        <v>35</v>
      </c>
      <c r="M19" s="153">
        <v>7.56</v>
      </c>
      <c r="N19" s="4" t="s">
        <v>94</v>
      </c>
      <c r="O19" s="162">
        <v>1.2999999999999999E-2</v>
      </c>
      <c r="P19" s="167">
        <v>4.3119999999999999E-2</v>
      </c>
      <c r="R19" s="153">
        <v>17688994</v>
      </c>
      <c r="S19" s="153">
        <v>1</v>
      </c>
      <c r="T19" s="153">
        <v>81.010000000000005</v>
      </c>
      <c r="U19" s="153">
        <v>14329.853999999999</v>
      </c>
      <c r="W19" s="21" t="s">
        <v>37</v>
      </c>
      <c r="X19" s="167">
        <v>8.2100000000000001E-4</v>
      </c>
      <c r="Y19" s="167">
        <v>5.7073094603758402E-2</v>
      </c>
      <c r="Z19" s="167">
        <v>1.2351622110625699E-2</v>
      </c>
    </row>
    <row r="20" spans="1:26">
      <c r="A20" s="4" t="s">
        <v>26</v>
      </c>
      <c r="B20" s="4">
        <v>419</v>
      </c>
      <c r="C20" s="4" t="s">
        <v>61</v>
      </c>
      <c r="D20" s="4" t="s">
        <v>95</v>
      </c>
      <c r="E20" s="4" t="s">
        <v>96</v>
      </c>
      <c r="F20" s="21" t="s">
        <v>64</v>
      </c>
      <c r="G20" s="21" t="s">
        <v>31</v>
      </c>
      <c r="H20" s="21" t="s">
        <v>31</v>
      </c>
      <c r="I20" s="21" t="s">
        <v>32</v>
      </c>
      <c r="J20" s="4" t="s">
        <v>33</v>
      </c>
      <c r="K20" s="21" t="s">
        <v>34</v>
      </c>
      <c r="L20" s="4" t="s">
        <v>35</v>
      </c>
      <c r="M20" s="153">
        <v>11.561</v>
      </c>
      <c r="N20" s="4" t="s">
        <v>97</v>
      </c>
      <c r="O20" s="162">
        <v>1.4999999999999999E-2</v>
      </c>
      <c r="P20" s="167">
        <v>4.6260000000000003E-2</v>
      </c>
      <c r="R20" s="153">
        <v>32627602</v>
      </c>
      <c r="S20" s="153">
        <v>1</v>
      </c>
      <c r="T20" s="153">
        <v>70.930000000000007</v>
      </c>
      <c r="U20" s="153">
        <v>23142.758000000002</v>
      </c>
      <c r="W20" s="21" t="s">
        <v>37</v>
      </c>
      <c r="X20" s="167">
        <v>1.2899999999999999E-3</v>
      </c>
      <c r="Y20" s="167">
        <v>9.2173222331620994E-2</v>
      </c>
      <c r="Z20" s="167">
        <v>1.9947907483606E-2</v>
      </c>
    </row>
    <row r="21" spans="1:26">
      <c r="A21" s="4" t="s">
        <v>26</v>
      </c>
      <c r="B21" s="4">
        <v>419</v>
      </c>
      <c r="C21" s="4" t="s">
        <v>27</v>
      </c>
      <c r="D21" s="4" t="s">
        <v>98</v>
      </c>
      <c r="E21" s="4" t="s">
        <v>99</v>
      </c>
      <c r="F21" s="4" t="s">
        <v>30</v>
      </c>
      <c r="G21" s="4" t="s">
        <v>31</v>
      </c>
      <c r="H21" s="4" t="s">
        <v>31</v>
      </c>
      <c r="I21" s="4" t="s">
        <v>32</v>
      </c>
      <c r="J21" s="4" t="s">
        <v>33</v>
      </c>
      <c r="K21" s="4" t="s">
        <v>34</v>
      </c>
      <c r="L21" s="21" t="s">
        <v>35</v>
      </c>
      <c r="M21" s="153">
        <v>0.10100000000000001</v>
      </c>
      <c r="N21" s="4" t="s">
        <v>100</v>
      </c>
      <c r="O21" s="166">
        <v>0</v>
      </c>
      <c r="P21" s="167">
        <v>4.3430000000000003E-2</v>
      </c>
      <c r="R21" s="153">
        <v>11380000</v>
      </c>
      <c r="S21" s="153">
        <v>1</v>
      </c>
      <c r="T21" s="153">
        <v>99.58</v>
      </c>
      <c r="U21" s="153">
        <v>11332.204</v>
      </c>
      <c r="W21" s="4" t="s">
        <v>37</v>
      </c>
      <c r="X21" s="167">
        <v>6.3199999999999997E-4</v>
      </c>
      <c r="Y21" s="167">
        <v>4.5134022243548899E-2</v>
      </c>
      <c r="Z21" s="167">
        <v>9.7677967342632704E-3</v>
      </c>
    </row>
    <row r="22" spans="1:26">
      <c r="A22" s="4" t="s">
        <v>26</v>
      </c>
      <c r="B22" s="4">
        <v>419</v>
      </c>
      <c r="C22" s="4" t="s">
        <v>101</v>
      </c>
      <c r="D22" s="4" t="s">
        <v>102</v>
      </c>
      <c r="E22" s="4" t="s">
        <v>103</v>
      </c>
      <c r="F22" s="4" t="s">
        <v>104</v>
      </c>
      <c r="G22" s="4" t="s">
        <v>105</v>
      </c>
      <c r="H22" s="4" t="s">
        <v>106</v>
      </c>
      <c r="I22" s="4" t="s">
        <v>107</v>
      </c>
      <c r="J22" s="4" t="s">
        <v>108</v>
      </c>
      <c r="K22" s="4" t="s">
        <v>109</v>
      </c>
      <c r="L22" s="21" t="s">
        <v>110</v>
      </c>
      <c r="M22" s="153">
        <v>7.57</v>
      </c>
      <c r="N22" s="4" t="s">
        <v>111</v>
      </c>
      <c r="O22" s="166">
        <v>3.3750000000000002E-2</v>
      </c>
      <c r="P22" s="167">
        <v>4.4089999999999997E-2</v>
      </c>
      <c r="R22" s="153">
        <v>8851000</v>
      </c>
      <c r="S22" s="153">
        <v>3.681</v>
      </c>
      <c r="T22" s="153">
        <v>93.727000000000004</v>
      </c>
      <c r="U22" s="153">
        <v>30942.577000000001</v>
      </c>
      <c r="W22" s="4" t="s">
        <v>37</v>
      </c>
      <c r="X22" s="167">
        <v>0</v>
      </c>
      <c r="Y22" s="167">
        <v>0.123238424753321</v>
      </c>
      <c r="Z22" s="167">
        <v>2.66709640090474E-2</v>
      </c>
    </row>
    <row r="23" spans="1:26">
      <c r="A23" s="4" t="s">
        <v>26</v>
      </c>
      <c r="B23" s="4">
        <v>1472</v>
      </c>
      <c r="C23" s="4" t="s">
        <v>27</v>
      </c>
      <c r="D23" s="4" t="s">
        <v>112</v>
      </c>
      <c r="E23" s="4" t="s">
        <v>113</v>
      </c>
      <c r="F23" s="4" t="s">
        <v>30</v>
      </c>
      <c r="G23" s="4" t="s">
        <v>31</v>
      </c>
      <c r="H23" s="4" t="s">
        <v>31</v>
      </c>
      <c r="I23" s="4" t="s">
        <v>32</v>
      </c>
      <c r="J23" s="4" t="s">
        <v>33</v>
      </c>
      <c r="K23" s="4" t="s">
        <v>34</v>
      </c>
      <c r="L23" s="21" t="s">
        <v>35</v>
      </c>
      <c r="M23" s="153">
        <v>0.67700000000000005</v>
      </c>
      <c r="N23" s="4" t="s">
        <v>114</v>
      </c>
      <c r="O23" s="166">
        <v>0</v>
      </c>
      <c r="P23" s="167">
        <v>4.2380000000000001E-2</v>
      </c>
      <c r="R23" s="153">
        <v>505770</v>
      </c>
      <c r="S23" s="153">
        <v>1</v>
      </c>
      <c r="T23" s="153">
        <v>97.22</v>
      </c>
      <c r="U23" s="153">
        <v>491.71</v>
      </c>
      <c r="W23" s="4" t="s">
        <v>37</v>
      </c>
      <c r="X23" s="167">
        <v>3.6000000000000001E-5</v>
      </c>
      <c r="Y23" s="167">
        <v>6.1274663535243502E-2</v>
      </c>
      <c r="Z23" s="167">
        <v>4.7616309217525403E-2</v>
      </c>
    </row>
    <row r="24" spans="1:26">
      <c r="A24" s="4" t="s">
        <v>26</v>
      </c>
      <c r="B24" s="4">
        <v>1472</v>
      </c>
      <c r="C24" s="4" t="s">
        <v>27</v>
      </c>
      <c r="D24" s="4" t="s">
        <v>41</v>
      </c>
      <c r="E24" s="4" t="s">
        <v>42</v>
      </c>
      <c r="F24" s="4" t="s">
        <v>30</v>
      </c>
      <c r="G24" s="4" t="s">
        <v>31</v>
      </c>
      <c r="H24" s="4" t="s">
        <v>31</v>
      </c>
      <c r="I24" s="4" t="s">
        <v>32</v>
      </c>
      <c r="J24" s="4" t="s">
        <v>33</v>
      </c>
      <c r="K24" s="4" t="s">
        <v>34</v>
      </c>
      <c r="L24" s="21" t="s">
        <v>35</v>
      </c>
      <c r="M24" s="153">
        <v>0.255</v>
      </c>
      <c r="N24" s="4" t="s">
        <v>43</v>
      </c>
      <c r="O24" s="166">
        <v>0</v>
      </c>
      <c r="P24" s="167">
        <v>4.3119999999999999E-2</v>
      </c>
      <c r="R24" s="153">
        <v>197711</v>
      </c>
      <c r="S24" s="153">
        <v>1</v>
      </c>
      <c r="T24" s="153">
        <v>98.95</v>
      </c>
      <c r="U24" s="153">
        <v>195.63499999999999</v>
      </c>
      <c r="W24" s="4" t="s">
        <v>37</v>
      </c>
      <c r="X24" s="167">
        <v>1.1E-5</v>
      </c>
      <c r="Y24" s="167">
        <v>2.43791682346008E-2</v>
      </c>
      <c r="Z24" s="167">
        <v>1.89449594032799E-2</v>
      </c>
    </row>
    <row r="25" spans="1:26">
      <c r="A25" s="4" t="s">
        <v>26</v>
      </c>
      <c r="B25" s="4">
        <v>1472</v>
      </c>
      <c r="C25" s="4" t="s">
        <v>44</v>
      </c>
      <c r="D25" s="4" t="s">
        <v>45</v>
      </c>
      <c r="E25" s="4" t="s">
        <v>46</v>
      </c>
      <c r="F25" s="4" t="s">
        <v>47</v>
      </c>
      <c r="G25" s="4" t="s">
        <v>31</v>
      </c>
      <c r="H25" s="4" t="s">
        <v>31</v>
      </c>
      <c r="I25" s="4" t="s">
        <v>32</v>
      </c>
      <c r="J25" s="4" t="s">
        <v>33</v>
      </c>
      <c r="K25" s="4" t="s">
        <v>34</v>
      </c>
      <c r="L25" s="21" t="s">
        <v>35</v>
      </c>
      <c r="M25" s="153">
        <v>3.1190000000000002</v>
      </c>
      <c r="N25" s="4" t="s">
        <v>48</v>
      </c>
      <c r="O25" s="166">
        <v>7.4999999999999997E-3</v>
      </c>
      <c r="P25" s="167">
        <v>1.1520000000000001E-2</v>
      </c>
      <c r="R25" s="153">
        <v>518795</v>
      </c>
      <c r="S25" s="153">
        <v>1</v>
      </c>
      <c r="T25" s="153">
        <v>111.88</v>
      </c>
      <c r="U25" s="153">
        <v>580.428</v>
      </c>
      <c r="W25" s="4" t="s">
        <v>37</v>
      </c>
      <c r="X25" s="167">
        <v>2.5000000000000001E-5</v>
      </c>
      <c r="Y25" s="167">
        <v>7.2330337671093106E-2</v>
      </c>
      <c r="Z25" s="167">
        <v>5.6207631762414299E-2</v>
      </c>
    </row>
    <row r="26" spans="1:26">
      <c r="A26" s="4" t="s">
        <v>26</v>
      </c>
      <c r="B26" s="4">
        <v>1472</v>
      </c>
      <c r="C26" s="4" t="s">
        <v>44</v>
      </c>
      <c r="D26" s="4" t="s">
        <v>49</v>
      </c>
      <c r="E26" s="4" t="s">
        <v>50</v>
      </c>
      <c r="F26" s="4" t="s">
        <v>47</v>
      </c>
      <c r="G26" s="4" t="s">
        <v>31</v>
      </c>
      <c r="H26" s="4" t="s">
        <v>31</v>
      </c>
      <c r="I26" s="4" t="s">
        <v>32</v>
      </c>
      <c r="J26" s="4" t="s">
        <v>33</v>
      </c>
      <c r="K26" s="4" t="s">
        <v>34</v>
      </c>
      <c r="L26" s="21" t="s">
        <v>35</v>
      </c>
      <c r="M26" s="153">
        <v>18.8</v>
      </c>
      <c r="N26" s="4" t="s">
        <v>51</v>
      </c>
      <c r="O26" s="166">
        <v>0.01</v>
      </c>
      <c r="P26" s="167">
        <v>1.8530000000000001E-2</v>
      </c>
      <c r="R26" s="153">
        <v>202278</v>
      </c>
      <c r="S26" s="153">
        <v>1</v>
      </c>
      <c r="T26" s="153">
        <v>96.44</v>
      </c>
      <c r="U26" s="153">
        <v>195.077</v>
      </c>
      <c r="W26" s="4" t="s">
        <v>37</v>
      </c>
      <c r="X26" s="167">
        <v>1.1E-5</v>
      </c>
      <c r="Y26" s="167">
        <v>2.4309616393364999E-2</v>
      </c>
      <c r="Z26" s="167">
        <v>1.8890910930585699E-2</v>
      </c>
    </row>
    <row r="27" spans="1:26">
      <c r="A27" s="4" t="s">
        <v>26</v>
      </c>
      <c r="B27" s="4">
        <v>1472</v>
      </c>
      <c r="C27" s="4" t="s">
        <v>44</v>
      </c>
      <c r="D27" s="4" t="s">
        <v>52</v>
      </c>
      <c r="E27" s="4" t="s">
        <v>53</v>
      </c>
      <c r="F27" s="4" t="s">
        <v>47</v>
      </c>
      <c r="G27" s="4" t="s">
        <v>31</v>
      </c>
      <c r="H27" s="4" t="s">
        <v>31</v>
      </c>
      <c r="I27" s="4" t="s">
        <v>32</v>
      </c>
      <c r="J27" s="4" t="s">
        <v>33</v>
      </c>
      <c r="K27" s="4" t="s">
        <v>34</v>
      </c>
      <c r="L27" s="4" t="s">
        <v>35</v>
      </c>
      <c r="M27" s="153">
        <v>1.5760000000000001</v>
      </c>
      <c r="N27" s="4" t="s">
        <v>54</v>
      </c>
      <c r="O27" s="166">
        <v>7.4999999999999997E-3</v>
      </c>
      <c r="P27" s="167">
        <v>7.9699999999999997E-3</v>
      </c>
      <c r="R27" s="153">
        <v>565987</v>
      </c>
      <c r="S27" s="153">
        <v>1</v>
      </c>
      <c r="T27" s="153">
        <v>112.14</v>
      </c>
      <c r="U27" s="153">
        <v>634.69799999999998</v>
      </c>
      <c r="W27" s="4" t="s">
        <v>37</v>
      </c>
      <c r="X27" s="167">
        <v>2.5999999999999998E-5</v>
      </c>
      <c r="Y27" s="167">
        <v>7.9093220778903295E-2</v>
      </c>
      <c r="Z27" s="167">
        <v>6.1463042639999098E-2</v>
      </c>
    </row>
    <row r="28" spans="1:26">
      <c r="A28" s="4" t="s">
        <v>26</v>
      </c>
      <c r="B28" s="4">
        <v>1472</v>
      </c>
      <c r="C28" s="4" t="s">
        <v>61</v>
      </c>
      <c r="D28" s="4" t="s">
        <v>115</v>
      </c>
      <c r="E28" s="4" t="s">
        <v>116</v>
      </c>
      <c r="F28" s="4" t="s">
        <v>64</v>
      </c>
      <c r="G28" s="4" t="s">
        <v>31</v>
      </c>
      <c r="H28" s="4" t="s">
        <v>31</v>
      </c>
      <c r="I28" s="4" t="s">
        <v>32</v>
      </c>
      <c r="J28" s="4" t="s">
        <v>33</v>
      </c>
      <c r="K28" s="4" t="s">
        <v>34</v>
      </c>
      <c r="L28" s="4" t="s">
        <v>35</v>
      </c>
      <c r="M28" s="153">
        <v>4.2690000000000001</v>
      </c>
      <c r="N28" s="4" t="s">
        <v>117</v>
      </c>
      <c r="O28" s="166">
        <v>2.2499999999999999E-2</v>
      </c>
      <c r="P28" s="167">
        <v>4.0719999999999999E-2</v>
      </c>
      <c r="R28" s="153">
        <v>573097</v>
      </c>
      <c r="S28" s="153">
        <v>1</v>
      </c>
      <c r="T28" s="153">
        <v>93.79</v>
      </c>
      <c r="U28" s="153">
        <v>537.50800000000004</v>
      </c>
      <c r="W28" s="4" t="s">
        <v>37</v>
      </c>
      <c r="X28" s="167">
        <v>2.0999999999999999E-5</v>
      </c>
      <c r="Y28" s="167">
        <v>6.6981816939884795E-2</v>
      </c>
      <c r="Z28" s="167">
        <v>5.2051316536838498E-2</v>
      </c>
    </row>
    <row r="29" spans="1:26">
      <c r="A29" s="4" t="s">
        <v>26</v>
      </c>
      <c r="B29" s="4">
        <v>1472</v>
      </c>
      <c r="C29" s="4" t="s">
        <v>61</v>
      </c>
      <c r="D29" s="4" t="s">
        <v>62</v>
      </c>
      <c r="E29" s="4" t="s">
        <v>63</v>
      </c>
      <c r="F29" s="4" t="s">
        <v>64</v>
      </c>
      <c r="G29" s="4" t="s">
        <v>31</v>
      </c>
      <c r="H29" s="4" t="s">
        <v>31</v>
      </c>
      <c r="I29" s="4" t="s">
        <v>32</v>
      </c>
      <c r="J29" s="4" t="s">
        <v>33</v>
      </c>
      <c r="K29" s="4" t="s">
        <v>34</v>
      </c>
      <c r="L29" s="4" t="s">
        <v>35</v>
      </c>
      <c r="M29" s="153">
        <v>4.5629999999999997</v>
      </c>
      <c r="N29" s="4" t="s">
        <v>65</v>
      </c>
      <c r="O29" s="166">
        <v>3.7499999999999999E-2</v>
      </c>
      <c r="P29" s="167">
        <v>4.0939999999999997E-2</v>
      </c>
      <c r="R29" s="153">
        <v>595150</v>
      </c>
      <c r="S29" s="153">
        <v>1</v>
      </c>
      <c r="T29" s="153">
        <v>98.83</v>
      </c>
      <c r="U29" s="153">
        <v>588.18700000000001</v>
      </c>
      <c r="W29" s="4" t="s">
        <v>37</v>
      </c>
      <c r="X29" s="167">
        <v>4.6E-5</v>
      </c>
      <c r="Y29" s="167">
        <v>7.3297217169541407E-2</v>
      </c>
      <c r="Z29" s="167">
        <v>5.6958990162737699E-2</v>
      </c>
    </row>
    <row r="30" spans="1:26">
      <c r="A30" s="4" t="s">
        <v>26</v>
      </c>
      <c r="B30" s="4">
        <v>1472</v>
      </c>
      <c r="C30" s="4" t="s">
        <v>61</v>
      </c>
      <c r="D30" s="4" t="s">
        <v>69</v>
      </c>
      <c r="E30" s="4" t="s">
        <v>70</v>
      </c>
      <c r="F30" s="4" t="s">
        <v>64</v>
      </c>
      <c r="G30" s="4" t="s">
        <v>31</v>
      </c>
      <c r="H30" s="4" t="s">
        <v>31</v>
      </c>
      <c r="I30" s="4" t="s">
        <v>32</v>
      </c>
      <c r="J30" s="4" t="s">
        <v>33</v>
      </c>
      <c r="K30" s="4" t="s">
        <v>34</v>
      </c>
      <c r="L30" s="4" t="s">
        <v>35</v>
      </c>
      <c r="M30" s="153">
        <v>15.141</v>
      </c>
      <c r="N30" s="4" t="s">
        <v>71</v>
      </c>
      <c r="O30" s="166">
        <v>3.7499999999999999E-2</v>
      </c>
      <c r="P30" s="167">
        <v>4.8259999999999997E-2</v>
      </c>
      <c r="R30" s="153">
        <v>300245</v>
      </c>
      <c r="S30" s="153">
        <v>1</v>
      </c>
      <c r="T30" s="153">
        <v>85.26</v>
      </c>
      <c r="U30" s="153">
        <v>255.989</v>
      </c>
      <c r="W30" s="4" t="s">
        <v>37</v>
      </c>
      <c r="X30" s="167">
        <v>1.2E-5</v>
      </c>
      <c r="Y30" s="167">
        <v>3.19001970087378E-2</v>
      </c>
      <c r="Z30" s="167">
        <v>2.47895224099332E-2</v>
      </c>
    </row>
    <row r="31" spans="1:26">
      <c r="A31" s="4" t="s">
        <v>26</v>
      </c>
      <c r="B31" s="4">
        <v>1472</v>
      </c>
      <c r="C31" s="4" t="s">
        <v>44</v>
      </c>
      <c r="D31" s="4" t="s">
        <v>72</v>
      </c>
      <c r="E31" s="4" t="s">
        <v>73</v>
      </c>
      <c r="F31" s="4" t="s">
        <v>47</v>
      </c>
      <c r="G31" s="4" t="s">
        <v>31</v>
      </c>
      <c r="H31" s="4" t="s">
        <v>31</v>
      </c>
      <c r="I31" s="4" t="s">
        <v>32</v>
      </c>
      <c r="J31" s="4" t="s">
        <v>33</v>
      </c>
      <c r="K31" s="4" t="s">
        <v>34</v>
      </c>
      <c r="L31" s="4" t="s">
        <v>35</v>
      </c>
      <c r="M31" s="153">
        <v>14.135</v>
      </c>
      <c r="N31" s="4" t="s">
        <v>74</v>
      </c>
      <c r="O31" s="166">
        <v>2.75E-2</v>
      </c>
      <c r="P31" s="167">
        <v>1.7819999999999999E-2</v>
      </c>
      <c r="R31" s="153">
        <v>53647</v>
      </c>
      <c r="S31" s="153">
        <v>1</v>
      </c>
      <c r="T31" s="153">
        <v>138.12</v>
      </c>
      <c r="U31" s="153">
        <v>74.096999999999994</v>
      </c>
      <c r="W31" s="4" t="s">
        <v>37</v>
      </c>
      <c r="X31" s="167">
        <v>3.0000000000000001E-6</v>
      </c>
      <c r="Y31" s="167">
        <v>9.2336681746775003E-3</v>
      </c>
      <c r="Z31" s="167">
        <v>7.1754486055166898E-3</v>
      </c>
    </row>
    <row r="32" spans="1:26">
      <c r="A32" s="4" t="s">
        <v>26</v>
      </c>
      <c r="B32" s="4">
        <v>1472</v>
      </c>
      <c r="C32" s="4" t="s">
        <v>78</v>
      </c>
      <c r="D32" s="4" t="s">
        <v>79</v>
      </c>
      <c r="E32" s="4" t="s">
        <v>80</v>
      </c>
      <c r="F32" s="4" t="s">
        <v>81</v>
      </c>
      <c r="G32" s="4" t="s">
        <v>31</v>
      </c>
      <c r="H32" s="4" t="s">
        <v>31</v>
      </c>
      <c r="I32" s="4" t="s">
        <v>32</v>
      </c>
      <c r="J32" s="4" t="s">
        <v>33</v>
      </c>
      <c r="K32" s="4" t="s">
        <v>34</v>
      </c>
      <c r="L32" s="4" t="s">
        <v>35</v>
      </c>
      <c r="M32" s="153">
        <v>2.0720000000000001</v>
      </c>
      <c r="N32" s="4" t="s">
        <v>82</v>
      </c>
      <c r="O32" s="166">
        <v>3.9399999999999998E-2</v>
      </c>
      <c r="P32" s="167">
        <v>4.743E-2</v>
      </c>
      <c r="R32" s="153">
        <v>860613</v>
      </c>
      <c r="S32" s="153">
        <v>1</v>
      </c>
      <c r="T32" s="153">
        <v>99.22</v>
      </c>
      <c r="U32" s="153">
        <v>853.9</v>
      </c>
      <c r="W32" s="4" t="s">
        <v>37</v>
      </c>
      <c r="X32" s="167">
        <v>4.1E-5</v>
      </c>
      <c r="Y32" s="167">
        <v>0.10640924892628</v>
      </c>
      <c r="Z32" s="167">
        <v>8.2690224770700996E-2</v>
      </c>
    </row>
    <row r="33" spans="1:26">
      <c r="A33" s="4" t="s">
        <v>26</v>
      </c>
      <c r="B33" s="4">
        <v>1472</v>
      </c>
      <c r="C33" s="4" t="s">
        <v>44</v>
      </c>
      <c r="D33" s="4" t="s">
        <v>118</v>
      </c>
      <c r="E33" s="4" t="s">
        <v>119</v>
      </c>
      <c r="F33" s="4" t="s">
        <v>47</v>
      </c>
      <c r="G33" s="4" t="s">
        <v>31</v>
      </c>
      <c r="H33" s="4" t="s">
        <v>31</v>
      </c>
      <c r="I33" s="4" t="s">
        <v>32</v>
      </c>
      <c r="J33" s="4" t="s">
        <v>33</v>
      </c>
      <c r="K33" s="4" t="s">
        <v>34</v>
      </c>
      <c r="L33" s="4" t="s">
        <v>35</v>
      </c>
      <c r="M33" s="153">
        <v>5.0910000000000002</v>
      </c>
      <c r="N33" s="4" t="s">
        <v>120</v>
      </c>
      <c r="O33" s="166">
        <v>5.0000000000000001E-3</v>
      </c>
      <c r="P33" s="167">
        <v>1.34E-2</v>
      </c>
      <c r="R33" s="153">
        <v>1219061</v>
      </c>
      <c r="S33" s="153">
        <v>1</v>
      </c>
      <c r="T33" s="153">
        <v>107.2</v>
      </c>
      <c r="U33" s="153">
        <v>1306.8330000000001</v>
      </c>
      <c r="W33" s="4" t="s">
        <v>37</v>
      </c>
      <c r="X33" s="167">
        <v>6.0000000000000002E-5</v>
      </c>
      <c r="Y33" s="167">
        <v>0.16285176732065301</v>
      </c>
      <c r="Z33" s="167">
        <v>0.12655149228033899</v>
      </c>
    </row>
    <row r="34" spans="1:26">
      <c r="A34" s="4" t="s">
        <v>26</v>
      </c>
      <c r="B34" s="4">
        <v>1472</v>
      </c>
      <c r="C34" s="4" t="s">
        <v>44</v>
      </c>
      <c r="D34" s="4" t="s">
        <v>83</v>
      </c>
      <c r="E34" s="4" t="s">
        <v>84</v>
      </c>
      <c r="F34" s="4" t="s">
        <v>47</v>
      </c>
      <c r="G34" s="4" t="s">
        <v>31</v>
      </c>
      <c r="H34" s="4" t="s">
        <v>31</v>
      </c>
      <c r="I34" s="4" t="s">
        <v>32</v>
      </c>
      <c r="J34" s="4" t="s">
        <v>33</v>
      </c>
      <c r="K34" s="4" t="s">
        <v>34</v>
      </c>
      <c r="L34" s="4" t="s">
        <v>35</v>
      </c>
      <c r="M34" s="153">
        <v>2.3279999999999998</v>
      </c>
      <c r="N34" s="4" t="s">
        <v>85</v>
      </c>
      <c r="O34" s="166">
        <v>1E-3</v>
      </c>
      <c r="P34" s="167">
        <v>1.0410000000000001E-2</v>
      </c>
      <c r="R34" s="153">
        <v>860810</v>
      </c>
      <c r="S34" s="153">
        <v>1</v>
      </c>
      <c r="T34" s="153">
        <v>109.23</v>
      </c>
      <c r="U34" s="153">
        <v>940.26300000000003</v>
      </c>
      <c r="W34" s="4" t="s">
        <v>37</v>
      </c>
      <c r="X34" s="167">
        <v>4.3000000000000002E-5</v>
      </c>
      <c r="Y34" s="167">
        <v>0.11717136525414899</v>
      </c>
      <c r="Z34" s="167">
        <v>9.1053424653603193E-2</v>
      </c>
    </row>
    <row r="35" spans="1:26">
      <c r="A35" s="4" t="s">
        <v>26</v>
      </c>
      <c r="B35" s="4">
        <v>1472</v>
      </c>
      <c r="C35" s="4" t="s">
        <v>44</v>
      </c>
      <c r="D35" s="4" t="s">
        <v>86</v>
      </c>
      <c r="E35" s="4" t="s">
        <v>87</v>
      </c>
      <c r="F35" s="4" t="s">
        <v>47</v>
      </c>
      <c r="G35" s="4" t="s">
        <v>31</v>
      </c>
      <c r="H35" s="4" t="s">
        <v>31</v>
      </c>
      <c r="I35" s="4" t="s">
        <v>32</v>
      </c>
      <c r="J35" s="4" t="s">
        <v>33</v>
      </c>
      <c r="K35" s="4" t="s">
        <v>34</v>
      </c>
      <c r="L35" s="4" t="s">
        <v>35</v>
      </c>
      <c r="M35" s="153">
        <v>4.4779999999999998</v>
      </c>
      <c r="N35" s="4" t="s">
        <v>88</v>
      </c>
      <c r="O35" s="166">
        <v>1.0999999999999999E-2</v>
      </c>
      <c r="P35" s="167">
        <v>1.302E-2</v>
      </c>
      <c r="R35" s="153">
        <v>677464</v>
      </c>
      <c r="S35" s="153">
        <v>1</v>
      </c>
      <c r="T35" s="153">
        <v>100.29</v>
      </c>
      <c r="U35" s="153">
        <v>679.42899999999997</v>
      </c>
      <c r="W35" s="4" t="s">
        <v>37</v>
      </c>
      <c r="X35" s="167">
        <v>0</v>
      </c>
      <c r="Y35" s="167">
        <v>8.4667377174150002E-2</v>
      </c>
      <c r="Z35" s="167">
        <v>6.5794698486469003E-2</v>
      </c>
    </row>
    <row r="36" spans="1:26">
      <c r="A36" s="4" t="s">
        <v>26</v>
      </c>
      <c r="B36" s="4">
        <v>1472</v>
      </c>
      <c r="C36" s="4" t="s">
        <v>61</v>
      </c>
      <c r="D36" s="4" t="s">
        <v>89</v>
      </c>
      <c r="E36" s="4" t="s">
        <v>90</v>
      </c>
      <c r="F36" s="4" t="s">
        <v>64</v>
      </c>
      <c r="G36" s="4" t="s">
        <v>31</v>
      </c>
      <c r="H36" s="4" t="s">
        <v>31</v>
      </c>
      <c r="I36" s="4" t="s">
        <v>32</v>
      </c>
      <c r="J36" s="4" t="s">
        <v>33</v>
      </c>
      <c r="K36" s="4" t="s">
        <v>34</v>
      </c>
      <c r="L36" s="4" t="s">
        <v>35</v>
      </c>
      <c r="M36" s="153">
        <v>5.8360000000000003</v>
      </c>
      <c r="N36" s="4" t="s">
        <v>91</v>
      </c>
      <c r="O36" s="166">
        <v>0.01</v>
      </c>
      <c r="P36" s="167">
        <v>4.1730000000000003E-2</v>
      </c>
      <c r="R36" s="153">
        <v>227164</v>
      </c>
      <c r="S36" s="153">
        <v>1</v>
      </c>
      <c r="T36" s="153">
        <v>83.47</v>
      </c>
      <c r="U36" s="153">
        <v>189.614</v>
      </c>
      <c r="W36" s="4" t="s">
        <v>37</v>
      </c>
      <c r="X36" s="167">
        <v>6.0000000000000002E-6</v>
      </c>
      <c r="Y36" s="167">
        <v>2.3628827614276801E-2</v>
      </c>
      <c r="Z36" s="167">
        <v>1.8361872545931999E-2</v>
      </c>
    </row>
    <row r="37" spans="1:26">
      <c r="A37" s="4" t="s">
        <v>26</v>
      </c>
      <c r="B37" s="4">
        <v>1472</v>
      </c>
      <c r="C37" s="4" t="s">
        <v>61</v>
      </c>
      <c r="D37" s="4" t="s">
        <v>95</v>
      </c>
      <c r="E37" s="4" t="s">
        <v>96</v>
      </c>
      <c r="F37" s="4" t="s">
        <v>64</v>
      </c>
      <c r="G37" s="4" t="s">
        <v>31</v>
      </c>
      <c r="H37" s="4" t="s">
        <v>31</v>
      </c>
      <c r="I37" s="4" t="s">
        <v>32</v>
      </c>
      <c r="J37" s="4" t="s">
        <v>33</v>
      </c>
      <c r="K37" s="4" t="s">
        <v>34</v>
      </c>
      <c r="L37" s="4" t="s">
        <v>35</v>
      </c>
      <c r="M37" s="153">
        <v>11.561</v>
      </c>
      <c r="N37" s="4" t="s">
        <v>97</v>
      </c>
      <c r="O37" s="166">
        <v>1.4999999999999999E-2</v>
      </c>
      <c r="P37" s="167">
        <v>4.6260000000000003E-2</v>
      </c>
      <c r="R37" s="153">
        <v>390000</v>
      </c>
      <c r="S37" s="153">
        <v>1</v>
      </c>
      <c r="T37" s="153">
        <v>70.930000000000007</v>
      </c>
      <c r="U37" s="153">
        <v>276.62700000000001</v>
      </c>
      <c r="W37" s="4" t="s">
        <v>37</v>
      </c>
      <c r="X37" s="167">
        <v>1.5E-5</v>
      </c>
      <c r="Y37" s="167">
        <v>3.4472026896761702E-2</v>
      </c>
      <c r="Z37" s="167">
        <v>2.6788081686110798E-2</v>
      </c>
    </row>
    <row r="38" spans="1:26">
      <c r="A38" s="4" t="s">
        <v>26</v>
      </c>
      <c r="B38" s="4">
        <v>1472</v>
      </c>
      <c r="C38" s="4" t="s">
        <v>27</v>
      </c>
      <c r="D38" s="4" t="s">
        <v>98</v>
      </c>
      <c r="E38" s="4" t="s">
        <v>99</v>
      </c>
      <c r="F38" s="4" t="s">
        <v>30</v>
      </c>
      <c r="G38" s="4" t="s">
        <v>31</v>
      </c>
      <c r="H38" s="4" t="s">
        <v>31</v>
      </c>
      <c r="I38" s="4" t="s">
        <v>32</v>
      </c>
      <c r="J38" s="4" t="s">
        <v>33</v>
      </c>
      <c r="K38" s="4" t="s">
        <v>34</v>
      </c>
      <c r="L38" s="4" t="s">
        <v>35</v>
      </c>
      <c r="M38" s="153">
        <v>0.10100000000000001</v>
      </c>
      <c r="N38" s="4" t="s">
        <v>100</v>
      </c>
      <c r="O38" s="166">
        <v>0</v>
      </c>
      <c r="P38" s="167">
        <v>4.3430000000000003E-2</v>
      </c>
      <c r="R38" s="153">
        <v>118151</v>
      </c>
      <c r="S38" s="153">
        <v>1</v>
      </c>
      <c r="T38" s="153">
        <v>99.58</v>
      </c>
      <c r="U38" s="153">
        <v>117.655</v>
      </c>
      <c r="W38" s="4" t="s">
        <v>37</v>
      </c>
      <c r="X38" s="167">
        <v>6.9999999999999999E-6</v>
      </c>
      <c r="Y38" s="167">
        <v>1.4661613838091701E-2</v>
      </c>
      <c r="Z38" s="167">
        <v>1.13934846454274E-2</v>
      </c>
    </row>
    <row r="39" spans="1:26">
      <c r="A39" s="4" t="s">
        <v>26</v>
      </c>
      <c r="B39" s="4">
        <v>1472</v>
      </c>
      <c r="C39" s="4" t="s">
        <v>27</v>
      </c>
      <c r="D39" s="4" t="s">
        <v>121</v>
      </c>
      <c r="E39" s="4" t="s">
        <v>122</v>
      </c>
      <c r="F39" s="4" t="s">
        <v>30</v>
      </c>
      <c r="G39" s="4" t="s">
        <v>31</v>
      </c>
      <c r="H39" s="4" t="s">
        <v>31</v>
      </c>
      <c r="I39" s="4" t="s">
        <v>32</v>
      </c>
      <c r="J39" s="4" t="s">
        <v>33</v>
      </c>
      <c r="K39" s="4" t="s">
        <v>34</v>
      </c>
      <c r="L39" s="4" t="s">
        <v>35</v>
      </c>
      <c r="M39" s="153">
        <v>0.17799999999999999</v>
      </c>
      <c r="N39" s="4" t="s">
        <v>123</v>
      </c>
      <c r="O39" s="166">
        <v>0</v>
      </c>
      <c r="P39" s="167">
        <v>4.3180000000000003E-2</v>
      </c>
      <c r="R39" s="153">
        <v>55000</v>
      </c>
      <c r="S39" s="153">
        <v>1</v>
      </c>
      <c r="T39" s="153">
        <v>99.26</v>
      </c>
      <c r="U39" s="153">
        <v>54.593000000000004</v>
      </c>
      <c r="W39" s="4" t="s">
        <v>37</v>
      </c>
      <c r="X39" s="167">
        <v>3.0000000000000001E-6</v>
      </c>
      <c r="Y39" s="167">
        <v>6.8031369474957802E-3</v>
      </c>
      <c r="Z39" s="167">
        <v>5.2866919841152498E-3</v>
      </c>
    </row>
    <row r="40" spans="1:26">
      <c r="A40" s="4" t="s">
        <v>26</v>
      </c>
      <c r="B40" s="4">
        <v>1472</v>
      </c>
      <c r="C40" s="4" t="s">
        <v>101</v>
      </c>
      <c r="D40" s="4" t="s">
        <v>102</v>
      </c>
      <c r="E40" s="4" t="s">
        <v>103</v>
      </c>
      <c r="F40" s="4" t="s">
        <v>104</v>
      </c>
      <c r="G40" s="4" t="s">
        <v>105</v>
      </c>
      <c r="H40" s="4" t="s">
        <v>106</v>
      </c>
      <c r="I40" s="4" t="s">
        <v>107</v>
      </c>
      <c r="J40" s="4" t="s">
        <v>108</v>
      </c>
      <c r="K40" s="4" t="s">
        <v>109</v>
      </c>
      <c r="L40" s="4" t="s">
        <v>110</v>
      </c>
      <c r="M40" s="153">
        <v>7.57</v>
      </c>
      <c r="N40" s="4" t="s">
        <v>111</v>
      </c>
      <c r="O40" s="166">
        <v>3.3750000000000002E-2</v>
      </c>
      <c r="P40" s="167">
        <v>4.4089999999999997E-2</v>
      </c>
      <c r="R40" s="153">
        <v>15000</v>
      </c>
      <c r="S40" s="153">
        <v>3.681</v>
      </c>
      <c r="T40" s="153">
        <v>93.727000000000004</v>
      </c>
      <c r="U40" s="153">
        <v>52.439</v>
      </c>
      <c r="W40" s="4" t="s">
        <v>37</v>
      </c>
      <c r="X40" s="167">
        <v>0</v>
      </c>
      <c r="Y40" s="167">
        <v>6.5347301220948697E-3</v>
      </c>
      <c r="Z40" s="167">
        <v>5.0781140555390602E-3</v>
      </c>
    </row>
  </sheetData>
  <sheetProtection formatColumns="0"/>
  <customSheetViews>
    <customSheetView guid="{AE318230-F718-49FC-82EB-7CAC3DCD05F1}" showGridLines="0" hiddenRows="1">
      <selection activeCell="E26" sqref="E26"/>
      <pageMargins left="0.7" right="0.7" top="0.75" bottom="0.75" header="0.3" footer="0.3"/>
    </customSheetView>
  </customSheetViews>
  <dataValidations count="5">
    <dataValidation type="list" allowBlank="1" showInputMessage="1" showErrorMessage="1" sqref="G2:G20" xr:uid="{00000000-0002-0000-0300-000000000000}">
      <formula1>israel_abroad</formula1>
    </dataValidation>
    <dataValidation type="list" allowBlank="1" showInputMessage="1" showErrorMessage="1" sqref="I2:I20" xr:uid="{00000000-0002-0000-0300-000001000000}">
      <formula1>Stock_Exchange_Gov_Bonds</formula1>
    </dataValidation>
    <dataValidation type="list" allowBlank="1" showInputMessage="1" showErrorMessage="1" sqref="K2:K20" xr:uid="{00000000-0002-0000-0300-000002000000}">
      <formula1>Rating_Agency</formula1>
    </dataValidation>
    <dataValidation type="list" allowBlank="1" showInputMessage="1" showErrorMessage="1" sqref="W2:W20" xr:uid="{00000000-0002-0000-0300-000003000000}">
      <formula1>In_the_books</formula1>
    </dataValidation>
    <dataValidation type="list" allowBlank="1" showInputMessage="1" showErrorMessage="1" sqref="H2:H20" xr:uid="{00000000-0002-0000-0300-000004000000}">
      <formula1>Country_list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5000000}">
          <x14:formula1>
            <xm:f>'אפשרויות בחירה'!$C$862:$C$869</xm:f>
          </x14:formula1>
          <xm:sqref>F2:F20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J1048572"/>
  <sheetViews>
    <sheetView rightToLeft="1" zoomScale="70" zoomScaleNormal="70" workbookViewId="0">
      <selection activeCell="A2" sqref="A2"/>
    </sheetView>
  </sheetViews>
  <sheetFormatPr defaultColWidth="11.625" defaultRowHeight="14.25"/>
  <cols>
    <col min="1" max="21" width="11.625" style="4" customWidth="1"/>
    <col min="22" max="22" width="11.625" style="149" customWidth="1"/>
    <col min="23" max="32" width="11.625" style="4" customWidth="1"/>
    <col min="33" max="16384" width="11.625" style="4"/>
  </cols>
  <sheetData>
    <row r="1" spans="1:36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8</v>
      </c>
      <c r="M1" s="22" t="s">
        <v>154</v>
      </c>
      <c r="N1" s="22" t="s">
        <v>129</v>
      </c>
      <c r="O1" s="22" t="s">
        <v>9</v>
      </c>
      <c r="P1" s="22" t="s">
        <v>10</v>
      </c>
      <c r="Q1" s="22" t="s">
        <v>178</v>
      </c>
      <c r="R1" s="22" t="s">
        <v>11</v>
      </c>
      <c r="S1" s="22" t="s">
        <v>12</v>
      </c>
      <c r="T1" s="22" t="s">
        <v>915</v>
      </c>
      <c r="U1" s="22" t="s">
        <v>13</v>
      </c>
      <c r="V1" s="146" t="s">
        <v>14</v>
      </c>
      <c r="W1" s="22" t="s">
        <v>15</v>
      </c>
      <c r="X1" s="22" t="s">
        <v>414</v>
      </c>
      <c r="Y1" s="22" t="s">
        <v>836</v>
      </c>
      <c r="Z1" s="22" t="s">
        <v>17</v>
      </c>
      <c r="AA1" s="22" t="s">
        <v>18</v>
      </c>
      <c r="AB1" s="22" t="s">
        <v>19</v>
      </c>
      <c r="AC1" s="22" t="s">
        <v>16</v>
      </c>
      <c r="AD1" s="22" t="s">
        <v>20</v>
      </c>
      <c r="AE1" s="22" t="s">
        <v>21</v>
      </c>
      <c r="AF1" s="22" t="s">
        <v>170</v>
      </c>
      <c r="AG1" s="22" t="s">
        <v>22</v>
      </c>
      <c r="AH1" s="22" t="s">
        <v>23</v>
      </c>
      <c r="AI1" s="22" t="s">
        <v>24</v>
      </c>
      <c r="AJ1" s="22" t="s">
        <v>25</v>
      </c>
    </row>
    <row r="2" spans="1:36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P2" s="21"/>
      <c r="Q2" s="21"/>
      <c r="R2" s="21"/>
      <c r="S2" s="21"/>
      <c r="T2" s="23"/>
      <c r="U2" s="21"/>
      <c r="V2" s="150"/>
      <c r="X2" s="21"/>
      <c r="Y2" s="21"/>
      <c r="Z2" s="21"/>
      <c r="AA2" s="21"/>
      <c r="AB2" s="21"/>
      <c r="AC2" s="21"/>
      <c r="AD2" s="21"/>
      <c r="AE2" s="21"/>
      <c r="AG2" s="21"/>
    </row>
    <row r="3" spans="1:36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P3" s="21"/>
      <c r="Q3" s="21"/>
      <c r="R3" s="21"/>
      <c r="S3" s="21"/>
      <c r="T3" s="23"/>
      <c r="U3" s="21"/>
      <c r="V3" s="150"/>
      <c r="W3" s="21"/>
      <c r="X3" s="21"/>
      <c r="Y3" s="21"/>
      <c r="Z3" s="21"/>
      <c r="AA3" s="21"/>
      <c r="AB3" s="21"/>
      <c r="AC3" s="21"/>
      <c r="AD3" s="21"/>
      <c r="AE3" s="21"/>
      <c r="AG3" s="21"/>
    </row>
    <row r="4" spans="1:3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P4" s="21"/>
      <c r="Q4" s="21"/>
      <c r="R4" s="21"/>
      <c r="S4" s="21"/>
      <c r="T4" s="23"/>
      <c r="U4" s="21"/>
      <c r="V4" s="150"/>
      <c r="W4" s="21"/>
      <c r="X4" s="21"/>
      <c r="Y4" s="21"/>
      <c r="Z4" s="21"/>
      <c r="AA4" s="21"/>
      <c r="AB4" s="21"/>
      <c r="AC4" s="21"/>
      <c r="AD4" s="21"/>
      <c r="AE4" s="21"/>
      <c r="AG4" s="21"/>
    </row>
    <row r="5" spans="1:36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P5" s="21"/>
      <c r="Q5" s="21"/>
      <c r="R5" s="21"/>
      <c r="S5" s="21"/>
      <c r="T5" s="23"/>
      <c r="U5" s="21"/>
      <c r="V5" s="150"/>
      <c r="W5" s="21"/>
      <c r="X5" s="21"/>
      <c r="Y5" s="21"/>
      <c r="Z5" s="21"/>
      <c r="AA5" s="21"/>
      <c r="AB5" s="21"/>
      <c r="AC5" s="21"/>
      <c r="AD5" s="21"/>
      <c r="AE5" s="21"/>
      <c r="AG5" s="21"/>
    </row>
    <row r="6" spans="1:36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P6" s="21"/>
      <c r="Q6" s="21"/>
      <c r="R6" s="21"/>
      <c r="S6" s="21"/>
      <c r="T6" s="23"/>
      <c r="U6" s="21"/>
      <c r="V6" s="150"/>
      <c r="W6" s="21"/>
      <c r="X6" s="21"/>
      <c r="Y6" s="21"/>
      <c r="Z6" s="21"/>
      <c r="AA6" s="21"/>
      <c r="AB6" s="21"/>
      <c r="AC6" s="21"/>
      <c r="AD6" s="21"/>
      <c r="AE6" s="21"/>
      <c r="AG6" s="21"/>
    </row>
    <row r="7" spans="1:36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  <c r="S7" s="21"/>
      <c r="T7" s="23"/>
      <c r="U7" s="21"/>
      <c r="V7" s="150"/>
      <c r="W7" s="21"/>
      <c r="X7" s="21"/>
      <c r="Y7" s="21"/>
      <c r="Z7" s="21"/>
      <c r="AA7" s="21"/>
      <c r="AB7" s="21"/>
      <c r="AC7" s="21"/>
      <c r="AD7" s="21"/>
      <c r="AE7" s="21"/>
    </row>
    <row r="8" spans="1:36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P8" s="21"/>
      <c r="Q8" s="21"/>
      <c r="R8" s="21"/>
      <c r="S8" s="21"/>
      <c r="T8" s="23"/>
      <c r="U8" s="21"/>
      <c r="V8" s="150"/>
      <c r="W8" s="21"/>
      <c r="X8" s="21"/>
      <c r="Y8" s="21"/>
      <c r="Z8" s="21"/>
    </row>
    <row r="9" spans="1:36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P9" s="21"/>
      <c r="Q9" s="21"/>
      <c r="R9" s="21"/>
      <c r="S9" s="21"/>
      <c r="T9" s="23"/>
      <c r="U9" s="21"/>
      <c r="V9" s="150"/>
      <c r="W9" s="21"/>
      <c r="X9" s="21"/>
      <c r="Y9" s="21"/>
      <c r="Z9" s="21"/>
      <c r="AB9" s="23"/>
      <c r="AC9" s="23"/>
      <c r="AD9" s="30"/>
      <c r="AG9" s="21"/>
    </row>
    <row r="10" spans="1:36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P10" s="21"/>
      <c r="Q10" s="21"/>
      <c r="R10" s="21"/>
      <c r="S10" s="21"/>
      <c r="T10" s="23"/>
      <c r="U10" s="21"/>
      <c r="V10" s="150"/>
      <c r="W10" s="21"/>
      <c r="X10" s="21"/>
      <c r="Y10" s="21"/>
      <c r="Z10" s="21"/>
      <c r="AA10" s="21"/>
      <c r="AB10" s="21"/>
      <c r="AC10" s="21"/>
      <c r="AD10" s="21"/>
      <c r="AE10" s="21"/>
      <c r="AG10" s="21"/>
    </row>
    <row r="11" spans="1:36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P11" s="21"/>
      <c r="Q11" s="21"/>
      <c r="R11" s="21"/>
      <c r="S11" s="21"/>
      <c r="T11" s="23"/>
      <c r="U11" s="21"/>
      <c r="V11" s="150"/>
      <c r="W11" s="21"/>
      <c r="X11" s="21"/>
      <c r="Y11" s="21"/>
      <c r="Z11" s="21"/>
      <c r="AA11" s="21"/>
      <c r="AB11" s="21"/>
      <c r="AC11" s="21"/>
      <c r="AD11" s="21"/>
      <c r="AE11" s="21"/>
      <c r="AG11" s="21"/>
    </row>
    <row r="12" spans="1:36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P12" s="21"/>
      <c r="Q12" s="21"/>
      <c r="R12" s="21"/>
      <c r="S12" s="21"/>
      <c r="T12" s="23"/>
      <c r="U12" s="21"/>
      <c r="V12" s="150"/>
      <c r="W12" s="21"/>
      <c r="X12" s="21"/>
      <c r="Y12" s="21"/>
      <c r="Z12" s="21"/>
      <c r="AA12" s="21"/>
      <c r="AB12" s="21"/>
      <c r="AC12" s="21"/>
      <c r="AD12" s="21"/>
      <c r="AE12" s="21"/>
      <c r="AG12" s="21"/>
    </row>
    <row r="13" spans="1:36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P13" s="21"/>
      <c r="Q13" s="21"/>
      <c r="R13" s="21"/>
      <c r="S13" s="21"/>
      <c r="T13" s="23"/>
      <c r="U13" s="21"/>
      <c r="V13" s="150"/>
      <c r="W13" s="21"/>
      <c r="X13" s="21"/>
      <c r="Y13" s="21"/>
      <c r="Z13" s="21"/>
      <c r="AA13" s="21"/>
      <c r="AB13" s="21"/>
      <c r="AC13" s="21"/>
      <c r="AD13" s="21"/>
      <c r="AE13" s="21"/>
      <c r="AG13" s="21"/>
    </row>
    <row r="14" spans="1:36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P14" s="21"/>
      <c r="Q14" s="21"/>
      <c r="R14" s="21"/>
      <c r="S14" s="21"/>
      <c r="T14" s="23"/>
      <c r="U14" s="21"/>
      <c r="V14" s="150"/>
      <c r="W14" s="21"/>
      <c r="X14" s="21"/>
      <c r="Y14" s="21"/>
      <c r="Z14" s="21"/>
      <c r="AA14" s="21"/>
      <c r="AB14" s="21"/>
      <c r="AC14" s="21"/>
      <c r="AD14" s="21"/>
      <c r="AE14" s="21"/>
      <c r="AG14" s="21"/>
    </row>
    <row r="15" spans="1:36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P15" s="21"/>
      <c r="Q15" s="21"/>
      <c r="R15" s="21"/>
      <c r="S15" s="21"/>
      <c r="T15" s="23"/>
      <c r="U15" s="21"/>
      <c r="V15" s="150"/>
      <c r="W15" s="21"/>
      <c r="X15" s="21"/>
      <c r="Y15" s="21"/>
      <c r="Z15" s="21"/>
      <c r="AA15" s="21"/>
      <c r="AB15" s="21"/>
      <c r="AC15" s="21"/>
      <c r="AD15" s="21"/>
      <c r="AE15" s="21"/>
      <c r="AG15" s="21"/>
    </row>
    <row r="16" spans="1:36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P16" s="21"/>
      <c r="Q16" s="21"/>
      <c r="R16" s="21"/>
      <c r="S16" s="21"/>
      <c r="T16" s="23"/>
      <c r="U16" s="21"/>
      <c r="V16" s="150"/>
      <c r="W16" s="21"/>
      <c r="X16" s="21"/>
      <c r="Y16" s="21"/>
      <c r="Z16" s="21"/>
      <c r="AA16" s="21"/>
      <c r="AB16" s="21"/>
      <c r="AC16" s="21"/>
      <c r="AD16" s="21"/>
      <c r="AE16" s="21"/>
      <c r="AG16" s="21"/>
    </row>
    <row r="17" spans="1:3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P17" s="21"/>
      <c r="Q17" s="21"/>
      <c r="R17" s="21"/>
      <c r="S17" s="21"/>
      <c r="T17" s="23"/>
      <c r="U17" s="21"/>
      <c r="V17" s="150"/>
      <c r="W17" s="21"/>
      <c r="X17" s="21"/>
      <c r="Y17" s="21"/>
      <c r="Z17" s="21"/>
      <c r="AA17" s="21"/>
      <c r="AB17" s="21"/>
      <c r="AC17" s="21"/>
      <c r="AD17" s="21"/>
      <c r="AE17" s="21"/>
      <c r="AG17" s="21"/>
    </row>
    <row r="18" spans="1:3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P18" s="21"/>
      <c r="Q18" s="21"/>
      <c r="R18" s="21"/>
      <c r="S18" s="21"/>
      <c r="T18" s="23"/>
      <c r="U18" s="21"/>
      <c r="V18" s="150"/>
      <c r="W18" s="21"/>
      <c r="X18" s="21"/>
      <c r="Y18" s="21"/>
      <c r="Z18" s="21"/>
      <c r="AA18" s="21"/>
      <c r="AB18" s="21"/>
      <c r="AC18" s="21"/>
      <c r="AD18" s="21"/>
      <c r="AE18" s="21"/>
      <c r="AG18" s="21"/>
    </row>
    <row r="19" spans="1:3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P19" s="21"/>
      <c r="Q19" s="21"/>
      <c r="R19" s="21"/>
      <c r="S19" s="21"/>
      <c r="T19" s="23"/>
      <c r="U19" s="21"/>
      <c r="V19" s="150"/>
      <c r="W19" s="21"/>
      <c r="X19" s="21"/>
      <c r="Y19" s="21"/>
      <c r="Z19" s="21"/>
      <c r="AA19" s="21"/>
      <c r="AB19" s="21"/>
      <c r="AC19" s="21"/>
      <c r="AD19" s="21"/>
      <c r="AE19" s="21"/>
      <c r="AG19" s="21"/>
    </row>
    <row r="20" spans="1:33">
      <c r="E20" s="21"/>
      <c r="H20" s="21"/>
      <c r="I20" s="21"/>
      <c r="J20" s="21"/>
      <c r="K20" s="21"/>
      <c r="L20" s="21"/>
      <c r="M20" s="21"/>
      <c r="N20" s="21"/>
      <c r="P20" s="21"/>
      <c r="Q20" s="21"/>
      <c r="T20" s="23"/>
      <c r="X20" s="21"/>
      <c r="Y20" s="21"/>
      <c r="AG20" s="21"/>
    </row>
    <row r="21" spans="1:33">
      <c r="T21" s="2"/>
    </row>
    <row r="22" spans="1:33">
      <c r="T22" s="2"/>
    </row>
    <row r="23" spans="1:33">
      <c r="T23" s="2"/>
    </row>
    <row r="24" spans="1:33">
      <c r="T24" s="2"/>
    </row>
    <row r="1048572" spans="12:14">
      <c r="L1048572" s="7"/>
      <c r="N1048572" s="6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  <pageSetup paperSize="9" orientation="portrait" verticalDpi="0"/>
    </customSheetView>
  </customSheetViews>
  <dataValidations count="15">
    <dataValidation type="list" allowBlank="1" showInputMessage="1" showErrorMessage="1" sqref="L1048572:L1048576" xr:uid="{00000000-0002-0000-0400-000000000000}">
      <formula1>Stock_Exchange_Gov_Bonds</formula1>
    </dataValidation>
    <dataValidation type="list" allowBlank="1" showInputMessage="1" showErrorMessage="1" sqref="J2:J20" xr:uid="{00000000-0002-0000-0400-000001000000}">
      <formula1>israel_abroad</formula1>
    </dataValidation>
    <dataValidation type="list" allowBlank="1" showInputMessage="1" showErrorMessage="1" sqref="N1048572:N1048576 N2:N20" xr:uid="{00000000-0002-0000-0400-000002000000}">
      <formula1>Holding_interest</formula1>
    </dataValidation>
    <dataValidation type="list" allowBlank="1" showInputMessage="1" showErrorMessage="1" sqref="P2:P20" xr:uid="{00000000-0002-0000-0400-000003000000}">
      <formula1>Rating_Agency</formula1>
    </dataValidation>
    <dataValidation type="list" allowBlank="1" showInputMessage="1" showErrorMessage="1" sqref="Q2:Q20" xr:uid="{00000000-0002-0000-0400-000004000000}">
      <formula1>What_is_rated</formula1>
    </dataValidation>
    <dataValidation type="list" allowBlank="1" showInputMessage="1" showErrorMessage="1" sqref="AG9:AG20 AG2:AG6" xr:uid="{00000000-0002-0000-0400-000005000000}">
      <formula1>In_the_books</formula1>
    </dataValidation>
    <dataValidation type="list" allowBlank="1" showInputMessage="1" showErrorMessage="1" sqref="K2:K20" xr:uid="{00000000-0002-0000-0400-000006000000}">
      <formula1>Country_list</formula1>
    </dataValidation>
    <dataValidation type="list" allowBlank="1" showInputMessage="1" showErrorMessage="1" sqref="T2:T20" xr:uid="{00000000-0002-0000-0400-000007000000}">
      <formula1>Underlying_Interest_Rates</formula1>
    </dataValidation>
    <dataValidation type="list" allowBlank="1" showInputMessage="1" showErrorMessage="1" sqref="Y2:Y20" xr:uid="{00000000-0002-0000-0400-000008000000}">
      <formula1>Yes_No_Bad_Debt</formula1>
    </dataValidation>
    <dataValidation type="list" allowBlank="1" showInputMessage="1" showErrorMessage="1" sqref="X2:X20" xr:uid="{00000000-0002-0000-0400-000009000000}">
      <formula1>Subordination_Risk</formula1>
    </dataValidation>
    <dataValidation type="list" allowBlank="1" showInputMessage="1" showErrorMessage="1" sqref="E2:E20" xr:uid="{00000000-0002-0000-0400-00000A000000}">
      <formula1>Issuer_Number_Type_2</formula1>
    </dataValidation>
    <dataValidation type="list" allowBlank="1" showInputMessage="1" showErrorMessage="1" sqref="H3:H20" xr:uid="{00000000-0002-0000-0400-00000B000000}">
      <formula1>Type_of_Security_ID_Fund</formula1>
    </dataValidation>
    <dataValidation type="list" allowBlank="1" showInputMessage="1" showErrorMessage="1" sqref="H2" xr:uid="{00000000-0002-0000-0400-00000C000000}">
      <formula1>Security_ID_Number_Type</formula1>
    </dataValidation>
    <dataValidation type="list" allowBlank="1" showInputMessage="1" showErrorMessage="1" sqref="M2:M20" xr:uid="{00000000-0002-0000-0400-00000D000000}">
      <formula1>Industry_Sector</formula1>
    </dataValidation>
    <dataValidation type="list" allowBlank="1" showInputMessage="1" showErrorMessage="1" sqref="L2:L20" xr:uid="{00000000-0002-0000-0400-00000E000000}">
      <formula1>Stock_Exchange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F000000}">
          <x14:formula1>
            <xm:f>'אפשרויות בחירה'!$C$870:$C$873</xm:f>
          </x14:formula1>
          <xm:sqref>I2:I20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AJ215"/>
  <sheetViews>
    <sheetView rightToLeft="1" topLeftCell="O1" zoomScale="70" zoomScaleNormal="70" workbookViewId="0">
      <selection activeCell="AC1" sqref="AC1"/>
    </sheetView>
  </sheetViews>
  <sheetFormatPr defaultColWidth="11.625" defaultRowHeight="14.25"/>
  <cols>
    <col min="1" max="4" width="11.625" style="2" customWidth="1"/>
    <col min="5" max="5" width="11.625" style="4" customWidth="1"/>
    <col min="6" max="21" width="11.625" style="2" customWidth="1"/>
    <col min="22" max="22" width="11.625" style="148" customWidth="1"/>
    <col min="23" max="23" width="11.625" style="2" customWidth="1"/>
    <col min="24" max="25" width="11.625" style="4" customWidth="1"/>
    <col min="26" max="26" width="11.625" style="2" customWidth="1"/>
    <col min="27" max="16384" width="11.625" style="2"/>
  </cols>
  <sheetData>
    <row r="1" spans="1:36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329</v>
      </c>
      <c r="M1" s="22" t="s">
        <v>8</v>
      </c>
      <c r="N1" s="22" t="s">
        <v>154</v>
      </c>
      <c r="O1" s="22" t="s">
        <v>129</v>
      </c>
      <c r="P1" s="22" t="s">
        <v>9</v>
      </c>
      <c r="Q1" s="22" t="s">
        <v>10</v>
      </c>
      <c r="R1" s="22" t="s">
        <v>178</v>
      </c>
      <c r="S1" s="22" t="s">
        <v>11</v>
      </c>
      <c r="T1" s="22" t="s">
        <v>12</v>
      </c>
      <c r="U1" s="22" t="s">
        <v>13</v>
      </c>
      <c r="V1" s="160" t="s">
        <v>14</v>
      </c>
      <c r="W1" s="164" t="s">
        <v>15</v>
      </c>
      <c r="X1" s="22" t="s">
        <v>414</v>
      </c>
      <c r="Y1" s="22" t="s">
        <v>836</v>
      </c>
      <c r="Z1" s="22" t="s">
        <v>17</v>
      </c>
      <c r="AA1" s="22" t="s">
        <v>18</v>
      </c>
      <c r="AB1" s="22" t="s">
        <v>19</v>
      </c>
      <c r="AC1" s="22" t="s">
        <v>16</v>
      </c>
      <c r="AD1" s="22" t="s">
        <v>20</v>
      </c>
      <c r="AE1" s="22" t="s">
        <v>21</v>
      </c>
      <c r="AF1" s="22" t="s">
        <v>170</v>
      </c>
      <c r="AG1" s="22" t="s">
        <v>22</v>
      </c>
      <c r="AH1" s="164" t="s">
        <v>23</v>
      </c>
      <c r="AI1" s="164" t="s">
        <v>24</v>
      </c>
      <c r="AJ1" s="164" t="s">
        <v>25</v>
      </c>
    </row>
    <row r="2" spans="1:36">
      <c r="A2" s="2" t="s">
        <v>26</v>
      </c>
      <c r="B2" s="23">
        <v>419</v>
      </c>
      <c r="C2" s="23" t="s">
        <v>1942</v>
      </c>
      <c r="D2" s="23" t="s">
        <v>1943</v>
      </c>
      <c r="E2" s="21" t="s">
        <v>1326</v>
      </c>
      <c r="F2" s="23" t="s">
        <v>1944</v>
      </c>
      <c r="G2" s="23" t="s">
        <v>1945</v>
      </c>
      <c r="H2" s="21" t="s">
        <v>324</v>
      </c>
      <c r="I2" s="30" t="s">
        <v>761</v>
      </c>
      <c r="J2" s="21" t="s">
        <v>31</v>
      </c>
      <c r="K2" s="21" t="s">
        <v>31</v>
      </c>
      <c r="L2" s="23" t="s">
        <v>330</v>
      </c>
      <c r="M2" s="21" t="s">
        <v>32</v>
      </c>
      <c r="N2" s="23" t="s">
        <v>469</v>
      </c>
      <c r="O2" s="23" t="s">
        <v>143</v>
      </c>
      <c r="P2" s="23" t="s">
        <v>1946</v>
      </c>
      <c r="Q2" s="23" t="s">
        <v>417</v>
      </c>
      <c r="R2" s="23" t="s">
        <v>410</v>
      </c>
      <c r="S2" s="21" t="s">
        <v>35</v>
      </c>
      <c r="T2" s="154">
        <v>1.22</v>
      </c>
      <c r="U2" s="23" t="s">
        <v>1947</v>
      </c>
      <c r="V2" s="168">
        <v>3.9E-2</v>
      </c>
      <c r="W2" s="169">
        <v>6.6720000000000002E-2</v>
      </c>
      <c r="X2" s="21" t="s">
        <v>416</v>
      </c>
      <c r="Y2" s="21" t="s">
        <v>143</v>
      </c>
      <c r="Z2" s="154">
        <v>546808.68999999994</v>
      </c>
      <c r="AA2" s="154">
        <v>1</v>
      </c>
      <c r="AB2" s="154">
        <v>98.69</v>
      </c>
      <c r="AC2" s="23"/>
      <c r="AD2" s="154">
        <v>539.64499999999998</v>
      </c>
      <c r="AE2" s="23"/>
      <c r="AF2" s="30"/>
      <c r="AG2" s="21" t="s">
        <v>37</v>
      </c>
      <c r="AH2" s="165">
        <v>4.6239999999999996E-3</v>
      </c>
      <c r="AI2" s="165">
        <v>3.3193970529019098E-3</v>
      </c>
      <c r="AJ2" s="165">
        <v>4.6514760191938799E-4</v>
      </c>
    </row>
    <row r="3" spans="1:36">
      <c r="A3" s="23" t="s">
        <v>26</v>
      </c>
      <c r="B3" s="23">
        <v>419</v>
      </c>
      <c r="C3" s="23" t="s">
        <v>1948</v>
      </c>
      <c r="D3" s="23" t="s">
        <v>1949</v>
      </c>
      <c r="E3" s="21" t="s">
        <v>1326</v>
      </c>
      <c r="F3" s="23" t="s">
        <v>1950</v>
      </c>
      <c r="G3" s="23" t="s">
        <v>1951</v>
      </c>
      <c r="H3" s="21" t="s">
        <v>324</v>
      </c>
      <c r="I3" s="23" t="s">
        <v>760</v>
      </c>
      <c r="J3" s="21" t="s">
        <v>31</v>
      </c>
      <c r="K3" s="21" t="s">
        <v>31</v>
      </c>
      <c r="L3" s="23" t="s">
        <v>330</v>
      </c>
      <c r="M3" s="21" t="s">
        <v>32</v>
      </c>
      <c r="N3" s="23" t="s">
        <v>459</v>
      </c>
      <c r="O3" s="23" t="s">
        <v>143</v>
      </c>
      <c r="P3" s="23" t="s">
        <v>1952</v>
      </c>
      <c r="Q3" s="23" t="s">
        <v>417</v>
      </c>
      <c r="R3" s="23" t="s">
        <v>410</v>
      </c>
      <c r="S3" s="21" t="s">
        <v>35</v>
      </c>
      <c r="T3" s="154">
        <v>5.6740000000000004</v>
      </c>
      <c r="U3" s="23" t="s">
        <v>1953</v>
      </c>
      <c r="V3" s="168">
        <v>5.1499999999999997E-2</v>
      </c>
      <c r="W3" s="169">
        <v>2.9309999999999999E-2</v>
      </c>
      <c r="X3" s="21" t="s">
        <v>416</v>
      </c>
      <c r="Y3" s="21" t="s">
        <v>143</v>
      </c>
      <c r="Z3" s="154">
        <v>2443201.2400000002</v>
      </c>
      <c r="AA3" s="154">
        <v>1</v>
      </c>
      <c r="AB3" s="154">
        <v>154.27000000000001</v>
      </c>
      <c r="AC3" s="23"/>
      <c r="AD3" s="154">
        <v>3769.127</v>
      </c>
      <c r="AE3" s="23"/>
      <c r="AG3" s="21" t="s">
        <v>37</v>
      </c>
      <c r="AH3" s="165">
        <v>7.8100000000000001E-4</v>
      </c>
      <c r="AI3" s="165">
        <v>2.31841600844887E-2</v>
      </c>
      <c r="AJ3" s="165">
        <v>3.24879979524817E-3</v>
      </c>
    </row>
    <row r="4" spans="1:36">
      <c r="A4" s="23" t="s">
        <v>26</v>
      </c>
      <c r="B4" s="23">
        <v>419</v>
      </c>
      <c r="C4" s="23" t="s">
        <v>1954</v>
      </c>
      <c r="D4" s="23" t="s">
        <v>1955</v>
      </c>
      <c r="E4" s="21" t="s">
        <v>1326</v>
      </c>
      <c r="F4" s="23" t="s">
        <v>1956</v>
      </c>
      <c r="G4" s="23" t="s">
        <v>1957</v>
      </c>
      <c r="H4" s="21" t="s">
        <v>324</v>
      </c>
      <c r="I4" s="23" t="s">
        <v>760</v>
      </c>
      <c r="J4" s="21" t="s">
        <v>31</v>
      </c>
      <c r="K4" s="21" t="s">
        <v>31</v>
      </c>
      <c r="L4" s="23" t="s">
        <v>330</v>
      </c>
      <c r="M4" s="21" t="s">
        <v>32</v>
      </c>
      <c r="N4" s="23" t="s">
        <v>443</v>
      </c>
      <c r="O4" s="23" t="s">
        <v>143</v>
      </c>
      <c r="P4" s="23" t="s">
        <v>1958</v>
      </c>
      <c r="Q4" s="23" t="s">
        <v>417</v>
      </c>
      <c r="R4" s="23" t="s">
        <v>410</v>
      </c>
      <c r="S4" s="21" t="s">
        <v>35</v>
      </c>
      <c r="T4" s="154">
        <v>3.3180000000000001</v>
      </c>
      <c r="U4" s="23" t="s">
        <v>1959</v>
      </c>
      <c r="V4" s="168">
        <v>2.75E-2</v>
      </c>
      <c r="W4" s="169">
        <v>2.7689999999999999E-2</v>
      </c>
      <c r="X4" s="21" t="s">
        <v>416</v>
      </c>
      <c r="Y4" s="21" t="s">
        <v>143</v>
      </c>
      <c r="Z4" s="154">
        <v>666804.46</v>
      </c>
      <c r="AA4" s="154">
        <v>1</v>
      </c>
      <c r="AB4" s="154">
        <v>110.77</v>
      </c>
      <c r="AC4" s="23"/>
      <c r="AD4" s="154">
        <v>738.61900000000003</v>
      </c>
      <c r="AE4" s="23"/>
      <c r="AG4" s="21" t="s">
        <v>37</v>
      </c>
      <c r="AH4" s="165">
        <v>7.3800000000000005E-4</v>
      </c>
      <c r="AI4" s="165">
        <v>4.5432987882108398E-3</v>
      </c>
      <c r="AJ4" s="165">
        <v>6.3665313382501795E-4</v>
      </c>
    </row>
    <row r="5" spans="1:36">
      <c r="A5" s="23" t="s">
        <v>26</v>
      </c>
      <c r="B5" s="23">
        <v>419</v>
      </c>
      <c r="C5" s="23" t="s">
        <v>1954</v>
      </c>
      <c r="D5" s="23" t="s">
        <v>1955</v>
      </c>
      <c r="E5" s="21" t="s">
        <v>1326</v>
      </c>
      <c r="F5" s="23" t="s">
        <v>1960</v>
      </c>
      <c r="G5" s="23" t="s">
        <v>1961</v>
      </c>
      <c r="H5" s="21" t="s">
        <v>324</v>
      </c>
      <c r="I5" s="23" t="s">
        <v>972</v>
      </c>
      <c r="J5" s="21" t="s">
        <v>31</v>
      </c>
      <c r="K5" s="21" t="s">
        <v>31</v>
      </c>
      <c r="L5" s="23" t="s">
        <v>330</v>
      </c>
      <c r="M5" s="21" t="s">
        <v>32</v>
      </c>
      <c r="N5" s="23" t="s">
        <v>443</v>
      </c>
      <c r="O5" s="23" t="s">
        <v>143</v>
      </c>
      <c r="P5" s="23" t="s">
        <v>1958</v>
      </c>
      <c r="Q5" s="23" t="s">
        <v>417</v>
      </c>
      <c r="R5" s="23" t="s">
        <v>410</v>
      </c>
      <c r="S5" s="21" t="s">
        <v>35</v>
      </c>
      <c r="T5" s="154">
        <v>3.532</v>
      </c>
      <c r="U5" s="23" t="s">
        <v>1962</v>
      </c>
      <c r="V5" s="168">
        <v>2.5000000000000001E-2</v>
      </c>
      <c r="W5" s="169">
        <v>5.5169999999999997E-2</v>
      </c>
      <c r="X5" s="21" t="s">
        <v>416</v>
      </c>
      <c r="Y5" s="21" t="s">
        <v>143</v>
      </c>
      <c r="Z5" s="154">
        <v>1230986.25</v>
      </c>
      <c r="AA5" s="154">
        <v>1</v>
      </c>
      <c r="AB5" s="154">
        <v>90.36</v>
      </c>
      <c r="AC5" s="23"/>
      <c r="AD5" s="154">
        <v>1112.319</v>
      </c>
      <c r="AE5" s="23"/>
      <c r="AG5" s="21" t="s">
        <v>37</v>
      </c>
      <c r="AH5" s="165">
        <v>1.4469999999999999E-3</v>
      </c>
      <c r="AI5" s="165">
        <v>6.8419527621507896E-3</v>
      </c>
      <c r="AJ5" s="165">
        <v>9.5876385651964195E-4</v>
      </c>
    </row>
    <row r="6" spans="1:36">
      <c r="A6" s="23" t="s">
        <v>26</v>
      </c>
      <c r="B6" s="23">
        <v>419</v>
      </c>
      <c r="C6" s="23" t="s">
        <v>1963</v>
      </c>
      <c r="D6" s="23" t="s">
        <v>1964</v>
      </c>
      <c r="E6" s="21" t="s">
        <v>1326</v>
      </c>
      <c r="F6" s="23" t="s">
        <v>1965</v>
      </c>
      <c r="G6" s="23" t="s">
        <v>1966</v>
      </c>
      <c r="H6" s="21" t="s">
        <v>324</v>
      </c>
      <c r="I6" s="23" t="s">
        <v>972</v>
      </c>
      <c r="J6" s="21" t="s">
        <v>31</v>
      </c>
      <c r="K6" s="21" t="s">
        <v>106</v>
      </c>
      <c r="L6" s="23" t="s">
        <v>330</v>
      </c>
      <c r="M6" s="21" t="s">
        <v>32</v>
      </c>
      <c r="N6" s="23" t="s">
        <v>468</v>
      </c>
      <c r="O6" s="23" t="s">
        <v>143</v>
      </c>
      <c r="P6" s="23" t="s">
        <v>1967</v>
      </c>
      <c r="Q6" s="23" t="s">
        <v>419</v>
      </c>
      <c r="R6" s="23" t="s">
        <v>410</v>
      </c>
      <c r="S6" s="21" t="s">
        <v>35</v>
      </c>
      <c r="T6" s="154">
        <v>0</v>
      </c>
      <c r="U6" s="23" t="s">
        <v>1968</v>
      </c>
      <c r="V6" s="168">
        <v>0.03</v>
      </c>
      <c r="W6" s="169">
        <v>0</v>
      </c>
      <c r="X6" s="21" t="s">
        <v>416</v>
      </c>
      <c r="Y6" s="21" t="s">
        <v>143</v>
      </c>
      <c r="Z6" s="152">
        <v>200000</v>
      </c>
      <c r="AA6" s="152">
        <v>1</v>
      </c>
      <c r="AB6" s="152">
        <v>0.01</v>
      </c>
      <c r="AC6" s="23"/>
      <c r="AD6" s="152">
        <v>0.02</v>
      </c>
      <c r="AG6" s="2" t="s">
        <v>37</v>
      </c>
      <c r="AH6" s="165">
        <v>0</v>
      </c>
      <c r="AI6" s="165">
        <v>1.2302139373036101E-7</v>
      </c>
      <c r="AJ6" s="165">
        <v>1.7239006170844201E-8</v>
      </c>
    </row>
    <row r="7" spans="1:36">
      <c r="A7" s="23" t="s">
        <v>26</v>
      </c>
      <c r="B7" s="23">
        <v>419</v>
      </c>
      <c r="C7" s="23" t="s">
        <v>1969</v>
      </c>
      <c r="D7" s="23" t="s">
        <v>1970</v>
      </c>
      <c r="E7" s="21" t="s">
        <v>1326</v>
      </c>
      <c r="F7" s="23" t="s">
        <v>1971</v>
      </c>
      <c r="G7" s="23" t="s">
        <v>1972</v>
      </c>
      <c r="H7" s="21" t="s">
        <v>324</v>
      </c>
      <c r="I7" s="23" t="s">
        <v>972</v>
      </c>
      <c r="J7" s="21" t="s">
        <v>31</v>
      </c>
      <c r="K7" s="21" t="s">
        <v>31</v>
      </c>
      <c r="L7" s="23" t="s">
        <v>330</v>
      </c>
      <c r="M7" s="21" t="s">
        <v>32</v>
      </c>
      <c r="N7" s="23" t="s">
        <v>450</v>
      </c>
      <c r="O7" s="23" t="s">
        <v>143</v>
      </c>
      <c r="P7" s="23" t="s">
        <v>1973</v>
      </c>
      <c r="Q7" s="23" t="s">
        <v>419</v>
      </c>
      <c r="R7" s="23" t="s">
        <v>410</v>
      </c>
      <c r="S7" s="21" t="s">
        <v>35</v>
      </c>
      <c r="T7" s="154">
        <v>2.7250000000000001</v>
      </c>
      <c r="U7" s="23" t="s">
        <v>1974</v>
      </c>
      <c r="V7" s="168">
        <v>2.5499999999999998E-2</v>
      </c>
      <c r="W7" s="169">
        <v>5.373E-2</v>
      </c>
      <c r="X7" s="21" t="s">
        <v>416</v>
      </c>
      <c r="Y7" s="21" t="s">
        <v>143</v>
      </c>
      <c r="Z7" s="152">
        <v>1312336</v>
      </c>
      <c r="AA7" s="152">
        <v>1</v>
      </c>
      <c r="AB7" s="152">
        <v>93.65</v>
      </c>
      <c r="AC7" s="23"/>
      <c r="AD7" s="152">
        <v>1229.0029999999999</v>
      </c>
      <c r="AG7" s="2" t="s">
        <v>37</v>
      </c>
      <c r="AH7" s="165">
        <v>2.2539999999999999E-3</v>
      </c>
      <c r="AI7" s="165">
        <v>7.55968103118032E-3</v>
      </c>
      <c r="AJ7" s="165">
        <v>1.0593392254340001E-3</v>
      </c>
    </row>
    <row r="8" spans="1:36">
      <c r="A8" s="23" t="s">
        <v>26</v>
      </c>
      <c r="B8" s="23">
        <v>419</v>
      </c>
      <c r="C8" s="23" t="s">
        <v>1975</v>
      </c>
      <c r="D8" s="23" t="s">
        <v>1976</v>
      </c>
      <c r="E8" s="21" t="s">
        <v>1326</v>
      </c>
      <c r="F8" s="23" t="s">
        <v>1977</v>
      </c>
      <c r="G8" s="23" t="s">
        <v>1978</v>
      </c>
      <c r="H8" s="21" t="s">
        <v>324</v>
      </c>
      <c r="I8" s="23" t="s">
        <v>972</v>
      </c>
      <c r="J8" s="21" t="s">
        <v>31</v>
      </c>
      <c r="K8" s="21" t="s">
        <v>31</v>
      </c>
      <c r="L8" s="23" t="s">
        <v>330</v>
      </c>
      <c r="M8" s="21" t="s">
        <v>32</v>
      </c>
      <c r="N8" s="23" t="s">
        <v>448</v>
      </c>
      <c r="O8" s="23" t="s">
        <v>143</v>
      </c>
      <c r="P8" s="23" t="s">
        <v>1973</v>
      </c>
      <c r="Q8" s="23" t="s">
        <v>419</v>
      </c>
      <c r="R8" s="23" t="s">
        <v>410</v>
      </c>
      <c r="S8" s="21" t="s">
        <v>35</v>
      </c>
      <c r="T8" s="154">
        <v>4.4509999999999996</v>
      </c>
      <c r="U8" s="23" t="s">
        <v>1979</v>
      </c>
      <c r="V8" s="168">
        <v>2.18E-2</v>
      </c>
      <c r="W8" s="169">
        <v>5.4129999999999998E-2</v>
      </c>
      <c r="X8" s="21" t="s">
        <v>416</v>
      </c>
      <c r="Y8" s="21" t="s">
        <v>143</v>
      </c>
      <c r="Z8" s="154">
        <v>2451569</v>
      </c>
      <c r="AA8" s="154">
        <v>1</v>
      </c>
      <c r="AB8" s="154">
        <v>87.63</v>
      </c>
      <c r="AC8" s="23"/>
      <c r="AD8" s="154">
        <v>2148.31</v>
      </c>
      <c r="AE8" s="23"/>
      <c r="AG8" s="21" t="s">
        <v>37</v>
      </c>
      <c r="AH8" s="165">
        <v>1.4912E-2</v>
      </c>
      <c r="AI8" s="165">
        <v>1.32144039935573E-2</v>
      </c>
      <c r="AJ8" s="165">
        <v>1.8517363938199501E-3</v>
      </c>
    </row>
    <row r="9" spans="1:36">
      <c r="A9" s="23" t="s">
        <v>26</v>
      </c>
      <c r="B9" s="23">
        <v>419</v>
      </c>
      <c r="C9" s="23" t="s">
        <v>1975</v>
      </c>
      <c r="D9" s="23" t="s">
        <v>1976</v>
      </c>
      <c r="E9" s="21" t="s">
        <v>1326</v>
      </c>
      <c r="F9" s="23" t="s">
        <v>1980</v>
      </c>
      <c r="G9" s="23" t="s">
        <v>1981</v>
      </c>
      <c r="H9" s="21" t="s">
        <v>324</v>
      </c>
      <c r="I9" s="23" t="s">
        <v>972</v>
      </c>
      <c r="J9" s="21" t="s">
        <v>31</v>
      </c>
      <c r="K9" s="21" t="s">
        <v>31</v>
      </c>
      <c r="L9" s="23" t="s">
        <v>330</v>
      </c>
      <c r="M9" s="21" t="s">
        <v>32</v>
      </c>
      <c r="N9" s="23" t="s">
        <v>448</v>
      </c>
      <c r="O9" s="23" t="s">
        <v>143</v>
      </c>
      <c r="P9" s="23" t="s">
        <v>1973</v>
      </c>
      <c r="Q9" s="23" t="s">
        <v>419</v>
      </c>
      <c r="R9" s="23" t="s">
        <v>410</v>
      </c>
      <c r="S9" s="21" t="s">
        <v>35</v>
      </c>
      <c r="T9" s="154">
        <v>1.579</v>
      </c>
      <c r="U9" s="23" t="s">
        <v>1982</v>
      </c>
      <c r="V9" s="168">
        <v>3.27E-2</v>
      </c>
      <c r="W9" s="169">
        <v>4.6699999999999998E-2</v>
      </c>
      <c r="X9" s="21" t="s">
        <v>416</v>
      </c>
      <c r="Y9" s="21" t="s">
        <v>143</v>
      </c>
      <c r="Z9" s="154">
        <v>142000</v>
      </c>
      <c r="AA9" s="154">
        <v>1</v>
      </c>
      <c r="AB9" s="154">
        <v>99.14</v>
      </c>
      <c r="AC9" s="23"/>
      <c r="AD9" s="154">
        <v>140.779</v>
      </c>
      <c r="AE9" s="23"/>
      <c r="AG9" s="21" t="s">
        <v>37</v>
      </c>
      <c r="AH9" s="165">
        <v>4.4999999999999999E-4</v>
      </c>
      <c r="AI9" s="165">
        <v>8.6594020918438601E-4</v>
      </c>
      <c r="AJ9" s="165">
        <v>1.21344330096202E-4</v>
      </c>
    </row>
    <row r="10" spans="1:36">
      <c r="A10" s="23" t="s">
        <v>26</v>
      </c>
      <c r="B10" s="23">
        <v>419</v>
      </c>
      <c r="C10" s="23" t="s">
        <v>1562</v>
      </c>
      <c r="D10" s="23" t="s">
        <v>1563</v>
      </c>
      <c r="E10" s="21" t="s">
        <v>1326</v>
      </c>
      <c r="F10" s="23" t="s">
        <v>1983</v>
      </c>
      <c r="G10" s="23" t="s">
        <v>1984</v>
      </c>
      <c r="H10" s="21" t="s">
        <v>324</v>
      </c>
      <c r="I10" s="23" t="s">
        <v>760</v>
      </c>
      <c r="J10" s="21" t="s">
        <v>31</v>
      </c>
      <c r="K10" s="21" t="s">
        <v>31</v>
      </c>
      <c r="L10" s="23" t="s">
        <v>330</v>
      </c>
      <c r="M10" s="21" t="s">
        <v>32</v>
      </c>
      <c r="N10" s="23" t="s">
        <v>467</v>
      </c>
      <c r="O10" s="23" t="s">
        <v>143</v>
      </c>
      <c r="P10" s="23" t="s">
        <v>1985</v>
      </c>
      <c r="Q10" s="23" t="s">
        <v>417</v>
      </c>
      <c r="R10" s="23" t="s">
        <v>410</v>
      </c>
      <c r="S10" s="21" t="s">
        <v>35</v>
      </c>
      <c r="T10" s="154">
        <v>2.698</v>
      </c>
      <c r="U10" s="23" t="s">
        <v>65</v>
      </c>
      <c r="V10" s="168">
        <v>2.3400000000000001E-2</v>
      </c>
      <c r="W10" s="169">
        <v>2.1569999999999999E-2</v>
      </c>
      <c r="X10" s="21" t="s">
        <v>416</v>
      </c>
      <c r="Y10" s="21" t="s">
        <v>143</v>
      </c>
      <c r="Z10" s="154">
        <v>521788.23</v>
      </c>
      <c r="AA10" s="154">
        <v>1</v>
      </c>
      <c r="AB10" s="154">
        <v>111.84</v>
      </c>
      <c r="AC10" s="23"/>
      <c r="AD10" s="154">
        <v>583.56799999999998</v>
      </c>
      <c r="AE10" s="23"/>
      <c r="AG10" s="21" t="s">
        <v>37</v>
      </c>
      <c r="AH10" s="165">
        <v>2.02E-4</v>
      </c>
      <c r="AI10" s="165">
        <v>3.5895671668321602E-3</v>
      </c>
      <c r="AJ10" s="165">
        <v>5.0300658010191005E-4</v>
      </c>
    </row>
    <row r="11" spans="1:36">
      <c r="A11" s="23" t="s">
        <v>26</v>
      </c>
      <c r="B11" s="23">
        <v>419</v>
      </c>
      <c r="C11" s="23" t="s">
        <v>1986</v>
      </c>
      <c r="D11" s="23" t="s">
        <v>1987</v>
      </c>
      <c r="E11" s="21" t="s">
        <v>1326</v>
      </c>
      <c r="F11" s="23" t="s">
        <v>1988</v>
      </c>
      <c r="G11" s="23" t="s">
        <v>1989</v>
      </c>
      <c r="H11" s="21" t="s">
        <v>324</v>
      </c>
      <c r="I11" s="23" t="s">
        <v>972</v>
      </c>
      <c r="J11" s="21" t="s">
        <v>31</v>
      </c>
      <c r="K11" s="21" t="s">
        <v>31</v>
      </c>
      <c r="L11" s="23" t="s">
        <v>330</v>
      </c>
      <c r="M11" s="21" t="s">
        <v>32</v>
      </c>
      <c r="N11" s="23" t="s">
        <v>467</v>
      </c>
      <c r="O11" s="23" t="s">
        <v>143</v>
      </c>
      <c r="P11" s="23" t="s">
        <v>1952</v>
      </c>
      <c r="Q11" s="23" t="s">
        <v>417</v>
      </c>
      <c r="R11" s="23" t="s">
        <v>410</v>
      </c>
      <c r="S11" s="21" t="s">
        <v>35</v>
      </c>
      <c r="T11" s="154">
        <v>4.8369999999999997</v>
      </c>
      <c r="U11" s="23" t="s">
        <v>1990</v>
      </c>
      <c r="V11" s="168">
        <v>2.41E-2</v>
      </c>
      <c r="W11" s="169">
        <v>5.7450000000000001E-2</v>
      </c>
      <c r="X11" s="21" t="s">
        <v>416</v>
      </c>
      <c r="Y11" s="21" t="s">
        <v>143</v>
      </c>
      <c r="Z11" s="154">
        <v>1022222.23</v>
      </c>
      <c r="AA11" s="154">
        <v>1</v>
      </c>
      <c r="AB11" s="154">
        <v>85.75</v>
      </c>
      <c r="AC11" s="23"/>
      <c r="AD11" s="154">
        <v>876.55600000000004</v>
      </c>
      <c r="AE11" s="23"/>
      <c r="AG11" s="21" t="s">
        <v>37</v>
      </c>
      <c r="AH11" s="165">
        <v>6.5899999999999997E-4</v>
      </c>
      <c r="AI11" s="165">
        <v>5.3917543473509799E-3</v>
      </c>
      <c r="AJ11" s="165">
        <v>7.5554733731422903E-4</v>
      </c>
    </row>
    <row r="12" spans="1:36">
      <c r="A12" s="23" t="s">
        <v>26</v>
      </c>
      <c r="B12" s="23">
        <v>419</v>
      </c>
      <c r="C12" s="23" t="s">
        <v>1986</v>
      </c>
      <c r="D12" s="23" t="s">
        <v>1987</v>
      </c>
      <c r="E12" s="21" t="s">
        <v>1326</v>
      </c>
      <c r="F12" s="23" t="s">
        <v>1991</v>
      </c>
      <c r="G12" s="23" t="s">
        <v>1992</v>
      </c>
      <c r="H12" s="21" t="s">
        <v>324</v>
      </c>
      <c r="I12" s="23" t="s">
        <v>972</v>
      </c>
      <c r="J12" s="21" t="s">
        <v>31</v>
      </c>
      <c r="K12" s="21" t="s">
        <v>31</v>
      </c>
      <c r="L12" s="23" t="s">
        <v>330</v>
      </c>
      <c r="M12" s="21" t="s">
        <v>32</v>
      </c>
      <c r="N12" s="23" t="s">
        <v>467</v>
      </c>
      <c r="O12" s="23" t="s">
        <v>143</v>
      </c>
      <c r="P12" s="23" t="s">
        <v>1993</v>
      </c>
      <c r="Q12" s="23" t="s">
        <v>419</v>
      </c>
      <c r="R12" s="23" t="s">
        <v>410</v>
      </c>
      <c r="S12" s="21" t="s">
        <v>35</v>
      </c>
      <c r="T12" s="154">
        <v>6.7889999999999997</v>
      </c>
      <c r="U12" s="23" t="s">
        <v>1994</v>
      </c>
      <c r="V12" s="168">
        <v>4.9399999999999999E-2</v>
      </c>
      <c r="W12" s="169">
        <v>6.2219999999999998E-2</v>
      </c>
      <c r="X12" s="21" t="s">
        <v>416</v>
      </c>
      <c r="Y12" s="21" t="s">
        <v>143</v>
      </c>
      <c r="Z12" s="154">
        <v>409710</v>
      </c>
      <c r="AA12" s="154">
        <v>1</v>
      </c>
      <c r="AB12" s="154">
        <v>92.4</v>
      </c>
      <c r="AC12" s="23"/>
      <c r="AD12" s="154">
        <v>378.572</v>
      </c>
      <c r="AE12" s="23"/>
      <c r="AG12" s="21" t="s">
        <v>37</v>
      </c>
      <c r="AH12" s="165">
        <v>7.7200000000000001E-4</v>
      </c>
      <c r="AI12" s="165">
        <v>2.3286229994073002E-3</v>
      </c>
      <c r="AJ12" s="165">
        <v>3.2631028668345401E-4</v>
      </c>
    </row>
    <row r="13" spans="1:36">
      <c r="A13" s="23" t="s">
        <v>26</v>
      </c>
      <c r="B13" s="23">
        <v>419</v>
      </c>
      <c r="C13" s="23" t="s">
        <v>1570</v>
      </c>
      <c r="D13" s="23" t="s">
        <v>1571</v>
      </c>
      <c r="E13" s="21" t="s">
        <v>1326</v>
      </c>
      <c r="F13" s="23" t="s">
        <v>1995</v>
      </c>
      <c r="G13" s="23" t="s">
        <v>1996</v>
      </c>
      <c r="H13" s="21" t="s">
        <v>324</v>
      </c>
      <c r="I13" s="23" t="s">
        <v>972</v>
      </c>
      <c r="J13" s="21" t="s">
        <v>31</v>
      </c>
      <c r="K13" s="21" t="s">
        <v>31</v>
      </c>
      <c r="L13" s="23" t="s">
        <v>330</v>
      </c>
      <c r="M13" s="21" t="s">
        <v>32</v>
      </c>
      <c r="N13" s="23" t="s">
        <v>454</v>
      </c>
      <c r="O13" s="23" t="s">
        <v>143</v>
      </c>
      <c r="P13" s="23" t="s">
        <v>1997</v>
      </c>
      <c r="Q13" s="23" t="s">
        <v>419</v>
      </c>
      <c r="R13" s="23" t="s">
        <v>410</v>
      </c>
      <c r="S13" s="21" t="s">
        <v>35</v>
      </c>
      <c r="T13" s="154">
        <v>1.2</v>
      </c>
      <c r="U13" s="23" t="s">
        <v>1998</v>
      </c>
      <c r="V13" s="168">
        <v>0.04</v>
      </c>
      <c r="W13" s="169">
        <v>4.9059999999999999E-2</v>
      </c>
      <c r="X13" s="21" t="s">
        <v>416</v>
      </c>
      <c r="Y13" s="21" t="s">
        <v>143</v>
      </c>
      <c r="Z13" s="154">
        <v>691863.3</v>
      </c>
      <c r="AA13" s="154">
        <v>1</v>
      </c>
      <c r="AB13" s="154">
        <v>100.02</v>
      </c>
      <c r="AC13" s="23"/>
      <c r="AD13" s="154">
        <v>692.00199999999995</v>
      </c>
      <c r="AE13" s="23"/>
      <c r="AG13" s="21" t="s">
        <v>37</v>
      </c>
      <c r="AH13" s="165">
        <v>3.5010000000000002E-3</v>
      </c>
      <c r="AI13" s="165">
        <v>4.2565505117187104E-3</v>
      </c>
      <c r="AJ13" s="165">
        <v>5.96471055261013E-4</v>
      </c>
    </row>
    <row r="14" spans="1:36">
      <c r="A14" s="23" t="s">
        <v>26</v>
      </c>
      <c r="B14" s="23">
        <v>419</v>
      </c>
      <c r="C14" s="23" t="s">
        <v>1570</v>
      </c>
      <c r="D14" s="23" t="s">
        <v>1571</v>
      </c>
      <c r="E14" s="21" t="s">
        <v>1326</v>
      </c>
      <c r="F14" s="23" t="s">
        <v>1999</v>
      </c>
      <c r="G14" s="23" t="s">
        <v>2000</v>
      </c>
      <c r="H14" s="21" t="s">
        <v>324</v>
      </c>
      <c r="I14" s="23" t="s">
        <v>972</v>
      </c>
      <c r="J14" s="21" t="s">
        <v>31</v>
      </c>
      <c r="K14" s="21" t="s">
        <v>31</v>
      </c>
      <c r="L14" s="23" t="s">
        <v>330</v>
      </c>
      <c r="M14" s="21" t="s">
        <v>32</v>
      </c>
      <c r="N14" s="23" t="s">
        <v>454</v>
      </c>
      <c r="O14" s="23" t="s">
        <v>143</v>
      </c>
      <c r="P14" s="23" t="s">
        <v>1946</v>
      </c>
      <c r="Q14" s="23" t="s">
        <v>417</v>
      </c>
      <c r="R14" s="23" t="s">
        <v>410</v>
      </c>
      <c r="S14" s="21" t="s">
        <v>35</v>
      </c>
      <c r="T14" s="154">
        <v>3.41</v>
      </c>
      <c r="U14" s="23" t="s">
        <v>2001</v>
      </c>
      <c r="V14" s="168">
        <v>0.04</v>
      </c>
      <c r="W14" s="169">
        <v>5.0200000000000002E-2</v>
      </c>
      <c r="X14" s="21" t="s">
        <v>416</v>
      </c>
      <c r="Y14" s="21" t="s">
        <v>143</v>
      </c>
      <c r="Z14" s="154">
        <v>1487500.17</v>
      </c>
      <c r="AA14" s="154">
        <v>1</v>
      </c>
      <c r="AB14" s="154">
        <v>97.7</v>
      </c>
      <c r="AC14" s="23"/>
      <c r="AD14" s="154">
        <v>1453.288</v>
      </c>
      <c r="AE14" s="23"/>
      <c r="AG14" s="21" t="s">
        <v>37</v>
      </c>
      <c r="AH14" s="165">
        <v>1.921E-3</v>
      </c>
      <c r="AI14" s="165">
        <v>8.9392737086767503E-3</v>
      </c>
      <c r="AJ14" s="165">
        <v>1.2526617521868601E-3</v>
      </c>
    </row>
    <row r="15" spans="1:36">
      <c r="A15" s="23" t="s">
        <v>26</v>
      </c>
      <c r="B15" s="23">
        <v>419</v>
      </c>
      <c r="C15" s="23" t="s">
        <v>2002</v>
      </c>
      <c r="D15" s="23" t="s">
        <v>2003</v>
      </c>
      <c r="E15" s="21" t="s">
        <v>1326</v>
      </c>
      <c r="F15" s="23" t="s">
        <v>2004</v>
      </c>
      <c r="G15" s="23" t="s">
        <v>2005</v>
      </c>
      <c r="H15" s="21" t="s">
        <v>324</v>
      </c>
      <c r="I15" s="23" t="s">
        <v>760</v>
      </c>
      <c r="J15" s="21" t="s">
        <v>31</v>
      </c>
      <c r="K15" s="21" t="s">
        <v>31</v>
      </c>
      <c r="L15" s="23" t="s">
        <v>330</v>
      </c>
      <c r="M15" s="21" t="s">
        <v>32</v>
      </c>
      <c r="N15" s="23" t="s">
        <v>467</v>
      </c>
      <c r="O15" s="23" t="s">
        <v>143</v>
      </c>
      <c r="P15" s="23" t="s">
        <v>2006</v>
      </c>
      <c r="Q15" s="23" t="s">
        <v>419</v>
      </c>
      <c r="R15" s="23" t="s">
        <v>410</v>
      </c>
      <c r="S15" s="21" t="s">
        <v>35</v>
      </c>
      <c r="T15" s="154">
        <v>6.0659999999999998</v>
      </c>
      <c r="U15" s="23" t="s">
        <v>2007</v>
      </c>
      <c r="V15" s="168">
        <v>9.1999999999999998E-3</v>
      </c>
      <c r="W15" s="169">
        <v>2.9329999999999998E-2</v>
      </c>
      <c r="X15" s="21" t="s">
        <v>416</v>
      </c>
      <c r="Y15" s="21" t="s">
        <v>143</v>
      </c>
      <c r="Z15" s="154">
        <v>4953</v>
      </c>
      <c r="AA15" s="154">
        <v>1</v>
      </c>
      <c r="AB15" s="154">
        <v>99.5</v>
      </c>
      <c r="AC15" s="23"/>
      <c r="AD15" s="154">
        <v>4.9279999999999999</v>
      </c>
      <c r="AE15" s="23"/>
      <c r="AG15" s="21" t="s">
        <v>37</v>
      </c>
      <c r="AH15" s="165">
        <v>1.9999999999999999E-6</v>
      </c>
      <c r="AI15" s="165">
        <v>3.03139169165372E-5</v>
      </c>
      <c r="AJ15" s="165">
        <v>4.2478936788185199E-6</v>
      </c>
    </row>
    <row r="16" spans="1:36">
      <c r="A16" s="23" t="s">
        <v>26</v>
      </c>
      <c r="B16" s="23">
        <v>419</v>
      </c>
      <c r="C16" s="23" t="s">
        <v>2008</v>
      </c>
      <c r="D16" s="23" t="s">
        <v>2009</v>
      </c>
      <c r="E16" s="21" t="s">
        <v>1326</v>
      </c>
      <c r="F16" s="23" t="s">
        <v>2010</v>
      </c>
      <c r="G16" s="23" t="s">
        <v>2011</v>
      </c>
      <c r="H16" s="21" t="s">
        <v>324</v>
      </c>
      <c r="I16" s="23" t="s">
        <v>760</v>
      </c>
      <c r="J16" s="21" t="s">
        <v>31</v>
      </c>
      <c r="K16" s="21" t="s">
        <v>31</v>
      </c>
      <c r="L16" s="23" t="s">
        <v>330</v>
      </c>
      <c r="M16" s="21" t="s">
        <v>32</v>
      </c>
      <c r="N16" s="23" t="s">
        <v>468</v>
      </c>
      <c r="O16" s="23" t="s">
        <v>143</v>
      </c>
      <c r="P16" s="23" t="s">
        <v>1973</v>
      </c>
      <c r="Q16" s="23" t="s">
        <v>419</v>
      </c>
      <c r="R16" s="23" t="s">
        <v>410</v>
      </c>
      <c r="S16" s="21" t="s">
        <v>35</v>
      </c>
      <c r="T16" s="154">
        <v>1.9430000000000001</v>
      </c>
      <c r="U16" s="23" t="s">
        <v>2012</v>
      </c>
      <c r="V16" s="168">
        <v>2.5700000000000001E-2</v>
      </c>
      <c r="W16" s="169">
        <v>2.477E-2</v>
      </c>
      <c r="X16" s="21" t="s">
        <v>416</v>
      </c>
      <c r="Y16" s="21" t="s">
        <v>143</v>
      </c>
      <c r="Z16" s="154">
        <v>1177513</v>
      </c>
      <c r="AA16" s="154">
        <v>1</v>
      </c>
      <c r="AB16" s="154">
        <v>113.66</v>
      </c>
      <c r="AC16" s="23"/>
      <c r="AD16" s="154">
        <v>1338.3610000000001</v>
      </c>
      <c r="AE16" s="23"/>
      <c r="AG16" s="21" t="s">
        <v>37</v>
      </c>
      <c r="AH16" s="165">
        <v>9.1799999999999998E-4</v>
      </c>
      <c r="AI16" s="165">
        <v>8.2323534731829906E-3</v>
      </c>
      <c r="AJ16" s="165">
        <v>1.15360091461676E-3</v>
      </c>
    </row>
    <row r="17" spans="1:36">
      <c r="A17" s="23" t="s">
        <v>26</v>
      </c>
      <c r="B17" s="23">
        <v>419</v>
      </c>
      <c r="C17" s="23" t="s">
        <v>2008</v>
      </c>
      <c r="D17" s="23" t="s">
        <v>2009</v>
      </c>
      <c r="E17" s="21" t="s">
        <v>1326</v>
      </c>
      <c r="F17" s="23" t="s">
        <v>2013</v>
      </c>
      <c r="G17" s="23" t="s">
        <v>2014</v>
      </c>
      <c r="H17" s="21" t="s">
        <v>324</v>
      </c>
      <c r="I17" s="23" t="s">
        <v>760</v>
      </c>
      <c r="J17" s="21" t="s">
        <v>31</v>
      </c>
      <c r="K17" s="21" t="s">
        <v>31</v>
      </c>
      <c r="L17" s="23" t="s">
        <v>330</v>
      </c>
      <c r="M17" s="21" t="s">
        <v>32</v>
      </c>
      <c r="N17" s="23" t="s">
        <v>468</v>
      </c>
      <c r="O17" s="23" t="s">
        <v>143</v>
      </c>
      <c r="P17" s="23" t="s">
        <v>1973</v>
      </c>
      <c r="Q17" s="23" t="s">
        <v>419</v>
      </c>
      <c r="R17" s="23" t="s">
        <v>410</v>
      </c>
      <c r="S17" s="21" t="s">
        <v>35</v>
      </c>
      <c r="T17" s="154">
        <v>5.6210000000000004</v>
      </c>
      <c r="U17" s="23" t="s">
        <v>2015</v>
      </c>
      <c r="V17" s="168">
        <v>1.54E-2</v>
      </c>
      <c r="W17" s="169">
        <v>3.2969999999999999E-2</v>
      </c>
      <c r="X17" s="21" t="s">
        <v>416</v>
      </c>
      <c r="Y17" s="21" t="s">
        <v>143</v>
      </c>
      <c r="Z17" s="154">
        <v>1934000</v>
      </c>
      <c r="AA17" s="154">
        <v>1</v>
      </c>
      <c r="AB17" s="154">
        <v>98.44</v>
      </c>
      <c r="AC17" s="23"/>
      <c r="AD17" s="154">
        <v>1903.83</v>
      </c>
      <c r="AE17" s="23"/>
      <c r="AG17" s="21" t="s">
        <v>37</v>
      </c>
      <c r="AH17" s="165">
        <v>5.5259999999999997E-3</v>
      </c>
      <c r="AI17" s="165">
        <v>1.17105885408558E-2</v>
      </c>
      <c r="AJ17" s="165">
        <v>1.6410065111317901E-3</v>
      </c>
    </row>
    <row r="18" spans="1:36">
      <c r="A18" s="23" t="s">
        <v>26</v>
      </c>
      <c r="B18" s="23">
        <v>419</v>
      </c>
      <c r="C18" s="23" t="s">
        <v>2016</v>
      </c>
      <c r="D18" s="23" t="s">
        <v>2017</v>
      </c>
      <c r="E18" s="21" t="s">
        <v>1326</v>
      </c>
      <c r="F18" s="23" t="s">
        <v>2018</v>
      </c>
      <c r="G18" s="23" t="s">
        <v>2019</v>
      </c>
      <c r="H18" s="21" t="s">
        <v>324</v>
      </c>
      <c r="I18" s="23" t="s">
        <v>972</v>
      </c>
      <c r="J18" s="21" t="s">
        <v>31</v>
      </c>
      <c r="K18" s="21" t="s">
        <v>31</v>
      </c>
      <c r="L18" s="23" t="s">
        <v>330</v>
      </c>
      <c r="M18" s="21" t="s">
        <v>32</v>
      </c>
      <c r="N18" s="23" t="s">
        <v>450</v>
      </c>
      <c r="O18" s="23" t="s">
        <v>143</v>
      </c>
      <c r="P18" s="23" t="s">
        <v>1973</v>
      </c>
      <c r="Q18" s="23" t="s">
        <v>419</v>
      </c>
      <c r="R18" s="23" t="s">
        <v>410</v>
      </c>
      <c r="S18" s="21" t="s">
        <v>35</v>
      </c>
      <c r="T18" s="154">
        <v>0.99</v>
      </c>
      <c r="U18" s="23" t="s">
        <v>2020</v>
      </c>
      <c r="V18" s="168">
        <v>2.75E-2</v>
      </c>
      <c r="W18" s="169">
        <v>5.0930000000000003E-2</v>
      </c>
      <c r="X18" s="21" t="s">
        <v>416</v>
      </c>
      <c r="Y18" s="21" t="s">
        <v>143</v>
      </c>
      <c r="Z18" s="154">
        <v>892236</v>
      </c>
      <c r="AA18" s="154">
        <v>1</v>
      </c>
      <c r="AB18" s="154">
        <v>97.83</v>
      </c>
      <c r="AC18" s="23"/>
      <c r="AD18" s="154">
        <v>872.87400000000002</v>
      </c>
      <c r="AE18" s="23"/>
      <c r="AG18" s="21" t="s">
        <v>37</v>
      </c>
      <c r="AH18" s="165">
        <v>4.1669999999999997E-3</v>
      </c>
      <c r="AI18" s="165">
        <v>5.3691117466819101E-3</v>
      </c>
      <c r="AJ18" s="165">
        <v>7.5237442632028104E-4</v>
      </c>
    </row>
    <row r="19" spans="1:36">
      <c r="A19" s="23" t="s">
        <v>26</v>
      </c>
      <c r="B19" s="23">
        <v>419</v>
      </c>
      <c r="C19" s="23" t="s">
        <v>1562</v>
      </c>
      <c r="D19" s="23" t="s">
        <v>1563</v>
      </c>
      <c r="E19" s="21" t="s">
        <v>1326</v>
      </c>
      <c r="F19" s="23" t="s">
        <v>2021</v>
      </c>
      <c r="G19" s="23" t="s">
        <v>2022</v>
      </c>
      <c r="H19" s="21" t="s">
        <v>324</v>
      </c>
      <c r="I19" s="23" t="s">
        <v>760</v>
      </c>
      <c r="J19" s="21" t="s">
        <v>31</v>
      </c>
      <c r="K19" s="21" t="s">
        <v>31</v>
      </c>
      <c r="L19" s="23" t="s">
        <v>330</v>
      </c>
      <c r="M19" s="21" t="s">
        <v>32</v>
      </c>
      <c r="N19" s="23" t="s">
        <v>467</v>
      </c>
      <c r="O19" s="23" t="s">
        <v>143</v>
      </c>
      <c r="P19" s="23" t="s">
        <v>1985</v>
      </c>
      <c r="Q19" s="23" t="s">
        <v>417</v>
      </c>
      <c r="R19" s="23" t="s">
        <v>410</v>
      </c>
      <c r="S19" s="21" t="s">
        <v>35</v>
      </c>
      <c r="T19" s="154">
        <v>5.4580000000000002</v>
      </c>
      <c r="U19" s="23" t="s">
        <v>2023</v>
      </c>
      <c r="V19" s="168">
        <v>6.4999999999999997E-3</v>
      </c>
      <c r="W19" s="169">
        <v>2.6950000000000002E-2</v>
      </c>
      <c r="X19" s="21" t="s">
        <v>416</v>
      </c>
      <c r="Y19" s="21" t="s">
        <v>143</v>
      </c>
      <c r="Z19" s="154">
        <v>1081718.94</v>
      </c>
      <c r="AA19" s="154">
        <v>1</v>
      </c>
      <c r="AB19" s="154">
        <v>99.03</v>
      </c>
      <c r="AC19" s="23"/>
      <c r="AD19" s="154">
        <v>1071.2260000000001</v>
      </c>
      <c r="AE19" s="23"/>
      <c r="AG19" s="21" t="s">
        <v>37</v>
      </c>
      <c r="AH19" s="165">
        <v>4.73E-4</v>
      </c>
      <c r="AI19" s="165">
        <v>6.5891874139291104E-3</v>
      </c>
      <c r="AJ19" s="165">
        <v>9.2334381074028998E-4</v>
      </c>
    </row>
    <row r="20" spans="1:36">
      <c r="A20" s="2" t="s">
        <v>26</v>
      </c>
      <c r="B20" s="2">
        <v>419</v>
      </c>
      <c r="C20" s="2" t="s">
        <v>2024</v>
      </c>
      <c r="D20" s="2" t="s">
        <v>2025</v>
      </c>
      <c r="E20" s="21" t="s">
        <v>1326</v>
      </c>
      <c r="F20" s="2" t="s">
        <v>2026</v>
      </c>
      <c r="G20" s="2" t="s">
        <v>2027</v>
      </c>
      <c r="H20" s="21" t="s">
        <v>324</v>
      </c>
      <c r="I20" s="23" t="s">
        <v>760</v>
      </c>
      <c r="J20" s="21" t="s">
        <v>31</v>
      </c>
      <c r="K20" s="21" t="s">
        <v>31</v>
      </c>
      <c r="L20" s="23" t="s">
        <v>330</v>
      </c>
      <c r="M20" s="21" t="s">
        <v>32</v>
      </c>
      <c r="N20" s="23" t="s">
        <v>467</v>
      </c>
      <c r="O20" s="23" t="s">
        <v>143</v>
      </c>
      <c r="P20" s="2" t="s">
        <v>2028</v>
      </c>
      <c r="Q20" s="23" t="s">
        <v>417</v>
      </c>
      <c r="R20" s="23" t="s">
        <v>410</v>
      </c>
      <c r="S20" s="2" t="s">
        <v>35</v>
      </c>
      <c r="T20" s="152">
        <v>6.4809999999999999</v>
      </c>
      <c r="U20" s="2" t="s">
        <v>2029</v>
      </c>
      <c r="V20" s="163">
        <v>3.6799999999999999E-2</v>
      </c>
      <c r="W20" s="165">
        <v>3.6380000000000003E-2</v>
      </c>
      <c r="X20" s="21" t="s">
        <v>416</v>
      </c>
      <c r="Y20" s="21" t="s">
        <v>143</v>
      </c>
      <c r="Z20" s="152">
        <v>1508000</v>
      </c>
      <c r="AA20" s="152">
        <v>1</v>
      </c>
      <c r="AB20" s="152">
        <v>101.74</v>
      </c>
      <c r="AD20" s="152">
        <v>1534.239</v>
      </c>
      <c r="AG20" s="2" t="s">
        <v>37</v>
      </c>
      <c r="AH20" s="165">
        <v>0</v>
      </c>
      <c r="AI20" s="165">
        <v>9.4372122349876894E-3</v>
      </c>
      <c r="AJ20" s="165">
        <v>1.32243795181755E-3</v>
      </c>
    </row>
    <row r="21" spans="1:36">
      <c r="A21" s="2" t="s">
        <v>26</v>
      </c>
      <c r="B21" s="2">
        <v>419</v>
      </c>
      <c r="C21" s="2" t="s">
        <v>2024</v>
      </c>
      <c r="D21" s="2" t="s">
        <v>2025</v>
      </c>
      <c r="E21" s="4" t="s">
        <v>1326</v>
      </c>
      <c r="F21" s="2" t="s">
        <v>2030</v>
      </c>
      <c r="G21" s="2" t="s">
        <v>2031</v>
      </c>
      <c r="H21" s="4" t="s">
        <v>324</v>
      </c>
      <c r="I21" s="2" t="s">
        <v>760</v>
      </c>
      <c r="J21" s="2" t="s">
        <v>31</v>
      </c>
      <c r="K21" s="2" t="s">
        <v>31</v>
      </c>
      <c r="L21" s="2" t="s">
        <v>330</v>
      </c>
      <c r="M21" s="4" t="s">
        <v>32</v>
      </c>
      <c r="N21" s="2" t="s">
        <v>467</v>
      </c>
      <c r="O21" s="2" t="s">
        <v>143</v>
      </c>
      <c r="P21" s="2" t="s">
        <v>2028</v>
      </c>
      <c r="Q21" s="2" t="s">
        <v>417</v>
      </c>
      <c r="R21" s="2" t="s">
        <v>410</v>
      </c>
      <c r="S21" s="2" t="s">
        <v>35</v>
      </c>
      <c r="T21" s="152">
        <v>1.919</v>
      </c>
      <c r="U21" s="2" t="s">
        <v>2032</v>
      </c>
      <c r="V21" s="163">
        <v>3.4599999999999999E-2</v>
      </c>
      <c r="W21" s="165">
        <v>2.6380000000000001E-2</v>
      </c>
      <c r="X21" s="4" t="s">
        <v>416</v>
      </c>
      <c r="Y21" s="4" t="s">
        <v>143</v>
      </c>
      <c r="Z21" s="152">
        <v>1174545.5</v>
      </c>
      <c r="AA21" s="152">
        <v>1</v>
      </c>
      <c r="AB21" s="152">
        <v>115.44</v>
      </c>
      <c r="AD21" s="152">
        <v>1355.895</v>
      </c>
      <c r="AG21" s="2" t="s">
        <v>37</v>
      </c>
      <c r="AH21" s="165">
        <v>9.5099999999999994E-3</v>
      </c>
      <c r="AI21" s="165">
        <v>8.3402066329292396E-3</v>
      </c>
      <c r="AJ21" s="165">
        <v>1.1687143939070801E-3</v>
      </c>
    </row>
    <row r="22" spans="1:36">
      <c r="A22" s="2" t="s">
        <v>26</v>
      </c>
      <c r="B22" s="2">
        <v>419</v>
      </c>
      <c r="C22" s="2" t="s">
        <v>1586</v>
      </c>
      <c r="D22" s="2" t="s">
        <v>1587</v>
      </c>
      <c r="E22" s="4" t="s">
        <v>1326</v>
      </c>
      <c r="F22" s="2" t="s">
        <v>2033</v>
      </c>
      <c r="G22" s="2" t="s">
        <v>2034</v>
      </c>
      <c r="H22" s="4" t="s">
        <v>324</v>
      </c>
      <c r="I22" s="2" t="s">
        <v>972</v>
      </c>
      <c r="J22" s="2" t="s">
        <v>31</v>
      </c>
      <c r="K22" s="2" t="s">
        <v>31</v>
      </c>
      <c r="L22" s="2" t="s">
        <v>330</v>
      </c>
      <c r="M22" s="4" t="s">
        <v>32</v>
      </c>
      <c r="N22" s="2" t="s">
        <v>450</v>
      </c>
      <c r="O22" s="2" t="s">
        <v>143</v>
      </c>
      <c r="P22" s="2" t="s">
        <v>2028</v>
      </c>
      <c r="Q22" s="2" t="s">
        <v>417</v>
      </c>
      <c r="R22" s="2" t="s">
        <v>410</v>
      </c>
      <c r="S22" s="2" t="s">
        <v>35</v>
      </c>
      <c r="T22" s="152">
        <v>2.355</v>
      </c>
      <c r="U22" s="2" t="s">
        <v>2035</v>
      </c>
      <c r="V22" s="163">
        <v>4.2999999999999997E-2</v>
      </c>
      <c r="W22" s="165">
        <v>5.3440000000000001E-2</v>
      </c>
      <c r="X22" s="4" t="s">
        <v>416</v>
      </c>
      <c r="Y22" s="4" t="s">
        <v>143</v>
      </c>
      <c r="Z22" s="152">
        <v>958855.13</v>
      </c>
      <c r="AA22" s="152">
        <v>1</v>
      </c>
      <c r="AB22" s="152">
        <v>98.8</v>
      </c>
      <c r="AD22" s="152">
        <v>947.34900000000005</v>
      </c>
      <c r="AG22" s="2" t="s">
        <v>37</v>
      </c>
      <c r="AH22" s="165">
        <v>7.9199999999999995E-4</v>
      </c>
      <c r="AI22" s="165">
        <v>5.8272089072184501E-3</v>
      </c>
      <c r="AJ22" s="165">
        <v>8.1656764944897195E-4</v>
      </c>
    </row>
    <row r="23" spans="1:36">
      <c r="A23" s="2" t="s">
        <v>26</v>
      </c>
      <c r="B23" s="2">
        <v>419</v>
      </c>
      <c r="C23" s="2" t="s">
        <v>1590</v>
      </c>
      <c r="D23" s="2" t="s">
        <v>1591</v>
      </c>
      <c r="E23" s="4" t="s">
        <v>1326</v>
      </c>
      <c r="F23" s="2" t="s">
        <v>2036</v>
      </c>
      <c r="G23" s="2" t="s">
        <v>2037</v>
      </c>
      <c r="H23" s="4" t="s">
        <v>324</v>
      </c>
      <c r="I23" s="2" t="s">
        <v>972</v>
      </c>
      <c r="J23" s="2" t="s">
        <v>31</v>
      </c>
      <c r="K23" s="2" t="s">
        <v>31</v>
      </c>
      <c r="L23" s="2" t="s">
        <v>330</v>
      </c>
      <c r="M23" s="2" t="s">
        <v>32</v>
      </c>
      <c r="N23" s="2" t="s">
        <v>443</v>
      </c>
      <c r="O23" s="2" t="s">
        <v>143</v>
      </c>
      <c r="P23" s="2" t="s">
        <v>1946</v>
      </c>
      <c r="Q23" s="2" t="s">
        <v>417</v>
      </c>
      <c r="R23" s="2" t="s">
        <v>410</v>
      </c>
      <c r="S23" s="2" t="s">
        <v>35</v>
      </c>
      <c r="T23" s="152">
        <v>0.247</v>
      </c>
      <c r="U23" s="2" t="s">
        <v>2038</v>
      </c>
      <c r="V23" s="163">
        <v>5.8999999999999997E-2</v>
      </c>
      <c r="W23" s="165">
        <v>5.3499999999999999E-2</v>
      </c>
      <c r="X23" s="4" t="s">
        <v>416</v>
      </c>
      <c r="Y23" s="4" t="s">
        <v>143</v>
      </c>
      <c r="Z23" s="152">
        <v>1437870.02</v>
      </c>
      <c r="AA23" s="152">
        <v>1</v>
      </c>
      <c r="AB23" s="152">
        <v>101.65</v>
      </c>
      <c r="AD23" s="152">
        <v>1461.595</v>
      </c>
      <c r="AG23" s="2" t="s">
        <v>37</v>
      </c>
      <c r="AH23" s="165">
        <v>5.4650000000000002E-3</v>
      </c>
      <c r="AI23" s="165">
        <v>8.9903719316124803E-3</v>
      </c>
      <c r="AJ23" s="165">
        <v>1.2598221537544101E-3</v>
      </c>
    </row>
    <row r="24" spans="1:36">
      <c r="A24" s="2" t="s">
        <v>26</v>
      </c>
      <c r="B24" s="2">
        <v>419</v>
      </c>
      <c r="C24" s="2" t="s">
        <v>2039</v>
      </c>
      <c r="D24" s="2" t="s">
        <v>2040</v>
      </c>
      <c r="E24" s="4" t="s">
        <v>1326</v>
      </c>
      <c r="F24" s="2" t="s">
        <v>2041</v>
      </c>
      <c r="G24" s="2" t="s">
        <v>2042</v>
      </c>
      <c r="H24" s="2" t="s">
        <v>324</v>
      </c>
      <c r="I24" s="2" t="s">
        <v>972</v>
      </c>
      <c r="J24" s="2" t="s">
        <v>31</v>
      </c>
      <c r="K24" s="2" t="s">
        <v>31</v>
      </c>
      <c r="L24" s="2" t="s">
        <v>330</v>
      </c>
      <c r="M24" s="2" t="s">
        <v>32</v>
      </c>
      <c r="N24" s="2" t="s">
        <v>488</v>
      </c>
      <c r="O24" s="2" t="s">
        <v>143</v>
      </c>
      <c r="P24" s="2" t="s">
        <v>2043</v>
      </c>
      <c r="Q24" s="2" t="s">
        <v>419</v>
      </c>
      <c r="R24" s="2" t="s">
        <v>410</v>
      </c>
      <c r="S24" s="2" t="s">
        <v>35</v>
      </c>
      <c r="T24" s="152">
        <v>2.5310000000000001</v>
      </c>
      <c r="U24" s="2" t="s">
        <v>2044</v>
      </c>
      <c r="V24" s="163">
        <v>3.6499999999999998E-2</v>
      </c>
      <c r="W24" s="165">
        <v>5.2229999999999999E-2</v>
      </c>
      <c r="X24" s="4" t="s">
        <v>416</v>
      </c>
      <c r="Y24" s="4" t="s">
        <v>143</v>
      </c>
      <c r="Z24" s="152">
        <v>2630000</v>
      </c>
      <c r="AA24" s="152">
        <v>1</v>
      </c>
      <c r="AB24" s="152">
        <v>97.52</v>
      </c>
      <c r="AD24" s="152">
        <v>2564.7759999999998</v>
      </c>
      <c r="AG24" s="2" t="s">
        <v>37</v>
      </c>
      <c r="AH24" s="165">
        <v>1.787E-3</v>
      </c>
      <c r="AI24" s="165">
        <v>1.5776115906309E-2</v>
      </c>
      <c r="AJ24" s="165">
        <v>2.2107094645416599E-3</v>
      </c>
    </row>
    <row r="25" spans="1:36">
      <c r="A25" s="2" t="s">
        <v>26</v>
      </c>
      <c r="B25" s="2">
        <v>419</v>
      </c>
      <c r="C25" s="2" t="s">
        <v>1598</v>
      </c>
      <c r="D25" s="2" t="s">
        <v>1599</v>
      </c>
      <c r="E25" s="4" t="s">
        <v>1326</v>
      </c>
      <c r="F25" s="2" t="s">
        <v>2045</v>
      </c>
      <c r="G25" s="2" t="s">
        <v>2046</v>
      </c>
      <c r="H25" s="2" t="s">
        <v>324</v>
      </c>
      <c r="I25" s="2" t="s">
        <v>760</v>
      </c>
      <c r="J25" s="2" t="s">
        <v>31</v>
      </c>
      <c r="K25" s="2" t="s">
        <v>31</v>
      </c>
      <c r="L25" s="2" t="s">
        <v>330</v>
      </c>
      <c r="M25" s="2" t="s">
        <v>32</v>
      </c>
      <c r="N25" s="2" t="s">
        <v>467</v>
      </c>
      <c r="O25" s="2" t="s">
        <v>143</v>
      </c>
      <c r="P25" s="2" t="s">
        <v>1993</v>
      </c>
      <c r="Q25" s="2" t="s">
        <v>419</v>
      </c>
      <c r="R25" s="2" t="s">
        <v>410</v>
      </c>
      <c r="S25" s="2" t="s">
        <v>35</v>
      </c>
      <c r="T25" s="152">
        <v>4.7320000000000002</v>
      </c>
      <c r="U25" s="2" t="s">
        <v>2015</v>
      </c>
      <c r="V25" s="163">
        <v>1.3299999999999999E-2</v>
      </c>
      <c r="W25" s="165">
        <v>2.9340000000000001E-2</v>
      </c>
      <c r="X25" s="4" t="s">
        <v>416</v>
      </c>
      <c r="Y25" s="4" t="s">
        <v>143</v>
      </c>
      <c r="Z25" s="152">
        <v>2090000</v>
      </c>
      <c r="AA25" s="152">
        <v>1</v>
      </c>
      <c r="AB25" s="152">
        <v>103.34</v>
      </c>
      <c r="AD25" s="152">
        <v>2159.806</v>
      </c>
      <c r="AG25" s="2" t="s">
        <v>37</v>
      </c>
      <c r="AH25" s="165">
        <v>1.7600000000000001E-3</v>
      </c>
      <c r="AI25" s="165">
        <v>1.32851172153598E-2</v>
      </c>
      <c r="AJ25" s="165">
        <v>1.86164544809132E-3</v>
      </c>
    </row>
    <row r="26" spans="1:36">
      <c r="A26" s="2" t="s">
        <v>26</v>
      </c>
      <c r="B26" s="2">
        <v>419</v>
      </c>
      <c r="C26" s="2" t="s">
        <v>1598</v>
      </c>
      <c r="D26" s="2" t="s">
        <v>1599</v>
      </c>
      <c r="E26" s="4" t="s">
        <v>1326</v>
      </c>
      <c r="F26" s="2" t="s">
        <v>2047</v>
      </c>
      <c r="G26" s="2" t="s">
        <v>2048</v>
      </c>
      <c r="H26" s="2" t="s">
        <v>324</v>
      </c>
      <c r="I26" s="2" t="s">
        <v>760</v>
      </c>
      <c r="J26" s="2" t="s">
        <v>31</v>
      </c>
      <c r="K26" s="2" t="s">
        <v>31</v>
      </c>
      <c r="L26" s="2" t="s">
        <v>330</v>
      </c>
      <c r="M26" s="2" t="s">
        <v>32</v>
      </c>
      <c r="N26" s="2" t="s">
        <v>467</v>
      </c>
      <c r="O26" s="2" t="s">
        <v>143</v>
      </c>
      <c r="P26" s="2" t="s">
        <v>1952</v>
      </c>
      <c r="Q26" s="2" t="s">
        <v>417</v>
      </c>
      <c r="R26" s="2" t="s">
        <v>410</v>
      </c>
      <c r="S26" s="2" t="s">
        <v>35</v>
      </c>
      <c r="T26" s="152">
        <v>5.39</v>
      </c>
      <c r="U26" s="2" t="s">
        <v>2049</v>
      </c>
      <c r="V26" s="163">
        <v>1.8700000000000001E-2</v>
      </c>
      <c r="W26" s="165">
        <v>3.048E-2</v>
      </c>
      <c r="X26" s="4" t="s">
        <v>416</v>
      </c>
      <c r="Y26" s="4" t="s">
        <v>143</v>
      </c>
      <c r="Z26" s="152">
        <v>1222000</v>
      </c>
      <c r="AA26" s="152">
        <v>1</v>
      </c>
      <c r="AB26" s="152">
        <v>101.36</v>
      </c>
      <c r="AD26" s="152">
        <v>1238.6189999999999</v>
      </c>
      <c r="AG26" s="2" t="s">
        <v>37</v>
      </c>
      <c r="AH26" s="165">
        <v>2.1849999999999999E-3</v>
      </c>
      <c r="AI26" s="165">
        <v>7.6188330142592199E-3</v>
      </c>
      <c r="AJ26" s="165">
        <v>1.0676282016063099E-3</v>
      </c>
    </row>
    <row r="27" spans="1:36">
      <c r="A27" s="2" t="s">
        <v>26</v>
      </c>
      <c r="B27" s="2">
        <v>419</v>
      </c>
      <c r="C27" s="2" t="s">
        <v>1590</v>
      </c>
      <c r="D27" s="2" t="s">
        <v>1591</v>
      </c>
      <c r="E27" s="4" t="s">
        <v>1326</v>
      </c>
      <c r="F27" s="2" t="s">
        <v>2050</v>
      </c>
      <c r="G27" s="2" t="s">
        <v>2051</v>
      </c>
      <c r="H27" s="2" t="s">
        <v>324</v>
      </c>
      <c r="I27" s="2" t="s">
        <v>972</v>
      </c>
      <c r="J27" s="2" t="s">
        <v>31</v>
      </c>
      <c r="K27" s="2" t="s">
        <v>31</v>
      </c>
      <c r="L27" s="2" t="s">
        <v>330</v>
      </c>
      <c r="M27" s="2" t="s">
        <v>32</v>
      </c>
      <c r="N27" s="2" t="s">
        <v>443</v>
      </c>
      <c r="O27" s="2" t="s">
        <v>143</v>
      </c>
      <c r="P27" s="2" t="s">
        <v>1946</v>
      </c>
      <c r="Q27" s="2" t="s">
        <v>417</v>
      </c>
      <c r="R27" s="2" t="s">
        <v>410</v>
      </c>
      <c r="S27" s="2" t="s">
        <v>35</v>
      </c>
      <c r="T27" s="152">
        <v>5.0060000000000002</v>
      </c>
      <c r="U27" s="2" t="s">
        <v>2052</v>
      </c>
      <c r="V27" s="163">
        <v>5.7500000000000002E-2</v>
      </c>
      <c r="W27" s="165">
        <v>5.7119999999999997E-2</v>
      </c>
      <c r="X27" s="4" t="s">
        <v>416</v>
      </c>
      <c r="Y27" s="4" t="s">
        <v>143</v>
      </c>
      <c r="Z27" s="152">
        <v>959230</v>
      </c>
      <c r="AA27" s="152">
        <v>1</v>
      </c>
      <c r="AB27" s="152">
        <v>100.67</v>
      </c>
      <c r="AD27" s="152">
        <v>965.65700000000004</v>
      </c>
      <c r="AG27" s="2" t="s">
        <v>37</v>
      </c>
      <c r="AH27" s="165">
        <v>4.2630000000000003E-3</v>
      </c>
      <c r="AI27" s="165">
        <v>5.9398225222538703E-3</v>
      </c>
      <c r="AJ27" s="165">
        <v>8.3234821204584595E-4</v>
      </c>
    </row>
    <row r="28" spans="1:36">
      <c r="A28" s="2" t="s">
        <v>26</v>
      </c>
      <c r="B28" s="2">
        <v>419</v>
      </c>
      <c r="C28" s="2" t="s">
        <v>2053</v>
      </c>
      <c r="D28" s="2" t="s">
        <v>2054</v>
      </c>
      <c r="E28" s="4" t="s">
        <v>1326</v>
      </c>
      <c r="F28" s="2" t="s">
        <v>2055</v>
      </c>
      <c r="G28" s="2" t="s">
        <v>2056</v>
      </c>
      <c r="H28" s="2" t="s">
        <v>324</v>
      </c>
      <c r="I28" s="2" t="s">
        <v>972</v>
      </c>
      <c r="J28" s="2" t="s">
        <v>31</v>
      </c>
      <c r="K28" s="2" t="s">
        <v>31</v>
      </c>
      <c r="L28" s="2" t="s">
        <v>330</v>
      </c>
      <c r="M28" s="2" t="s">
        <v>32</v>
      </c>
      <c r="N28" s="2" t="s">
        <v>467</v>
      </c>
      <c r="O28" s="2" t="s">
        <v>143</v>
      </c>
      <c r="P28" s="2" t="s">
        <v>1985</v>
      </c>
      <c r="Q28" s="2" t="s">
        <v>417</v>
      </c>
      <c r="R28" s="2" t="s">
        <v>410</v>
      </c>
      <c r="S28" s="2" t="s">
        <v>35</v>
      </c>
      <c r="T28" s="152">
        <v>5.3819999999999997</v>
      </c>
      <c r="U28" s="2" t="s">
        <v>2057</v>
      </c>
      <c r="V28" s="163">
        <v>2.5499999999999998E-2</v>
      </c>
      <c r="W28" s="165">
        <v>5.2999999999999999E-2</v>
      </c>
      <c r="X28" s="4" t="s">
        <v>416</v>
      </c>
      <c r="Y28" s="4" t="s">
        <v>143</v>
      </c>
      <c r="Z28" s="152">
        <v>861206.87</v>
      </c>
      <c r="AA28" s="152">
        <v>1</v>
      </c>
      <c r="AB28" s="152">
        <v>87.11</v>
      </c>
      <c r="AD28" s="152">
        <v>750.197</v>
      </c>
      <c r="AG28" s="2" t="s">
        <v>37</v>
      </c>
      <c r="AH28" s="165">
        <v>6.3199999999999997E-4</v>
      </c>
      <c r="AI28" s="165">
        <v>4.6145158983530001E-3</v>
      </c>
      <c r="AJ28" s="165">
        <v>6.4663279804424599E-4</v>
      </c>
    </row>
    <row r="29" spans="1:36">
      <c r="A29" s="2" t="s">
        <v>26</v>
      </c>
      <c r="B29" s="2">
        <v>419</v>
      </c>
      <c r="C29" s="2" t="s">
        <v>2053</v>
      </c>
      <c r="D29" s="2" t="s">
        <v>2054</v>
      </c>
      <c r="E29" s="4" t="s">
        <v>1326</v>
      </c>
      <c r="F29" s="2" t="s">
        <v>2058</v>
      </c>
      <c r="G29" s="2" t="s">
        <v>2059</v>
      </c>
      <c r="H29" s="2" t="s">
        <v>324</v>
      </c>
      <c r="I29" s="2" t="s">
        <v>760</v>
      </c>
      <c r="J29" s="2" t="s">
        <v>31</v>
      </c>
      <c r="K29" s="2" t="s">
        <v>31</v>
      </c>
      <c r="L29" s="2" t="s">
        <v>330</v>
      </c>
      <c r="M29" s="2" t="s">
        <v>32</v>
      </c>
      <c r="N29" s="2" t="s">
        <v>467</v>
      </c>
      <c r="O29" s="2" t="s">
        <v>143</v>
      </c>
      <c r="P29" s="2" t="s">
        <v>1985</v>
      </c>
      <c r="Q29" s="2" t="s">
        <v>417</v>
      </c>
      <c r="R29" s="2" t="s">
        <v>410</v>
      </c>
      <c r="S29" s="2" t="s">
        <v>35</v>
      </c>
      <c r="T29" s="152">
        <v>3.839</v>
      </c>
      <c r="U29" s="2" t="s">
        <v>2060</v>
      </c>
      <c r="V29" s="163">
        <v>5.0000000000000001E-3</v>
      </c>
      <c r="W29" s="165">
        <v>2.52E-2</v>
      </c>
      <c r="X29" s="4" t="s">
        <v>416</v>
      </c>
      <c r="Y29" s="4" t="s">
        <v>143</v>
      </c>
      <c r="Z29" s="152">
        <v>370993.1</v>
      </c>
      <c r="AA29" s="152">
        <v>1</v>
      </c>
      <c r="AB29" s="152">
        <v>103.12</v>
      </c>
      <c r="AD29" s="152">
        <v>382.56799999999998</v>
      </c>
      <c r="AG29" s="2" t="s">
        <v>37</v>
      </c>
      <c r="AH29" s="165">
        <v>2.0799999999999999E-4</v>
      </c>
      <c r="AI29" s="165">
        <v>2.3532029489504599E-3</v>
      </c>
      <c r="AJ29" s="165">
        <v>3.2975467866280599E-4</v>
      </c>
    </row>
    <row r="30" spans="1:36">
      <c r="A30" s="2" t="s">
        <v>26</v>
      </c>
      <c r="B30" s="2">
        <v>419</v>
      </c>
      <c r="C30" s="2" t="s">
        <v>2053</v>
      </c>
      <c r="D30" s="2" t="s">
        <v>2054</v>
      </c>
      <c r="E30" s="4" t="s">
        <v>1326</v>
      </c>
      <c r="F30" s="2" t="s">
        <v>2061</v>
      </c>
      <c r="G30" s="2" t="s">
        <v>2062</v>
      </c>
      <c r="H30" s="2" t="s">
        <v>324</v>
      </c>
      <c r="I30" s="2" t="s">
        <v>760</v>
      </c>
      <c r="J30" s="2" t="s">
        <v>31</v>
      </c>
      <c r="K30" s="2" t="s">
        <v>31</v>
      </c>
      <c r="L30" s="2" t="s">
        <v>330</v>
      </c>
      <c r="M30" s="2" t="s">
        <v>32</v>
      </c>
      <c r="N30" s="2" t="s">
        <v>467</v>
      </c>
      <c r="O30" s="2" t="s">
        <v>143</v>
      </c>
      <c r="P30" s="2" t="s">
        <v>1985</v>
      </c>
      <c r="Q30" s="2" t="s">
        <v>417</v>
      </c>
      <c r="R30" s="2" t="s">
        <v>410</v>
      </c>
      <c r="S30" s="2" t="s">
        <v>35</v>
      </c>
      <c r="T30" s="152">
        <v>5.6539999999999999</v>
      </c>
      <c r="U30" s="2" t="s">
        <v>2063</v>
      </c>
      <c r="V30" s="163">
        <v>5.8999999999999999E-3</v>
      </c>
      <c r="W30" s="165">
        <v>2.8559999999999999E-2</v>
      </c>
      <c r="X30" s="4" t="s">
        <v>416</v>
      </c>
      <c r="Y30" s="4" t="s">
        <v>143</v>
      </c>
      <c r="Z30" s="152">
        <v>1285472</v>
      </c>
      <c r="AA30" s="152">
        <v>1</v>
      </c>
      <c r="AB30" s="152">
        <v>95.47</v>
      </c>
      <c r="AD30" s="152">
        <v>1227.24</v>
      </c>
      <c r="AG30" s="2" t="s">
        <v>37</v>
      </c>
      <c r="AH30" s="165">
        <v>1.1689999999999999E-3</v>
      </c>
      <c r="AI30" s="165">
        <v>7.5488394903690499E-3</v>
      </c>
      <c r="AJ30" s="165">
        <v>1.0578199987102601E-3</v>
      </c>
    </row>
    <row r="31" spans="1:36">
      <c r="A31" s="2" t="s">
        <v>26</v>
      </c>
      <c r="B31" s="2">
        <v>419</v>
      </c>
      <c r="C31" s="2" t="s">
        <v>2053</v>
      </c>
      <c r="D31" s="2" t="s">
        <v>2054</v>
      </c>
      <c r="E31" s="4" t="s">
        <v>1326</v>
      </c>
      <c r="F31" s="2" t="s">
        <v>2064</v>
      </c>
      <c r="G31" s="2" t="s">
        <v>2065</v>
      </c>
      <c r="H31" s="2" t="s">
        <v>324</v>
      </c>
      <c r="I31" s="2" t="s">
        <v>760</v>
      </c>
      <c r="J31" s="2" t="s">
        <v>31</v>
      </c>
      <c r="K31" s="2" t="s">
        <v>31</v>
      </c>
      <c r="L31" s="2" t="s">
        <v>330</v>
      </c>
      <c r="M31" s="2" t="s">
        <v>32</v>
      </c>
      <c r="N31" s="2" t="s">
        <v>467</v>
      </c>
      <c r="O31" s="2" t="s">
        <v>143</v>
      </c>
      <c r="P31" s="2" t="s">
        <v>1985</v>
      </c>
      <c r="Q31" s="2" t="s">
        <v>417</v>
      </c>
      <c r="R31" s="2" t="s">
        <v>410</v>
      </c>
      <c r="S31" s="2" t="s">
        <v>35</v>
      </c>
      <c r="T31" s="152">
        <v>1.466</v>
      </c>
      <c r="U31" s="2" t="s">
        <v>1338</v>
      </c>
      <c r="V31" s="163">
        <v>4.7500000000000001E-2</v>
      </c>
      <c r="W31" s="165">
        <v>1.567E-2</v>
      </c>
      <c r="X31" s="4" t="s">
        <v>416</v>
      </c>
      <c r="Y31" s="4" t="s">
        <v>143</v>
      </c>
      <c r="Z31" s="152">
        <v>350000.17</v>
      </c>
      <c r="AA31" s="152">
        <v>1</v>
      </c>
      <c r="AB31" s="152">
        <v>141.47999999999999</v>
      </c>
      <c r="AD31" s="152">
        <v>495.18</v>
      </c>
      <c r="AG31" s="2" t="s">
        <v>37</v>
      </c>
      <c r="AH31" s="165">
        <v>2.7099999999999997E-4</v>
      </c>
      <c r="AI31" s="165">
        <v>3.0458881668006801E-3</v>
      </c>
      <c r="AJ31" s="165">
        <v>4.2682076109677199E-4</v>
      </c>
    </row>
    <row r="32" spans="1:36">
      <c r="A32" s="2" t="s">
        <v>26</v>
      </c>
      <c r="B32" s="2">
        <v>419</v>
      </c>
      <c r="C32" s="2" t="s">
        <v>2066</v>
      </c>
      <c r="D32" s="2" t="s">
        <v>2067</v>
      </c>
      <c r="E32" s="4" t="s">
        <v>1326</v>
      </c>
      <c r="F32" s="2" t="s">
        <v>2068</v>
      </c>
      <c r="G32" s="2" t="s">
        <v>2069</v>
      </c>
      <c r="H32" s="2" t="s">
        <v>324</v>
      </c>
      <c r="I32" s="2" t="s">
        <v>760</v>
      </c>
      <c r="J32" s="2" t="s">
        <v>31</v>
      </c>
      <c r="K32" s="2" t="s">
        <v>31</v>
      </c>
      <c r="L32" s="2" t="s">
        <v>330</v>
      </c>
      <c r="M32" s="2" t="s">
        <v>32</v>
      </c>
      <c r="N32" s="2" t="s">
        <v>468</v>
      </c>
      <c r="O32" s="2" t="s">
        <v>143</v>
      </c>
      <c r="P32" s="2" t="s">
        <v>2043</v>
      </c>
      <c r="Q32" s="2" t="s">
        <v>419</v>
      </c>
      <c r="R32" s="2" t="s">
        <v>410</v>
      </c>
      <c r="S32" s="2" t="s">
        <v>35</v>
      </c>
      <c r="T32" s="152">
        <v>0.499</v>
      </c>
      <c r="U32" s="2" t="s">
        <v>2070</v>
      </c>
      <c r="V32" s="163">
        <v>5.3499999999999999E-2</v>
      </c>
      <c r="W32" s="165">
        <v>1.9650000000000001E-2</v>
      </c>
      <c r="X32" s="4" t="s">
        <v>416</v>
      </c>
      <c r="Y32" s="4" t="s">
        <v>143</v>
      </c>
      <c r="Z32" s="152">
        <v>325000.31</v>
      </c>
      <c r="AA32" s="152">
        <v>1</v>
      </c>
      <c r="AB32" s="152">
        <v>117.67</v>
      </c>
      <c r="AD32" s="152">
        <v>382.428</v>
      </c>
      <c r="AG32" s="2" t="s">
        <v>37</v>
      </c>
      <c r="AH32" s="165">
        <v>4.8899999999999996E-4</v>
      </c>
      <c r="AI32" s="165">
        <v>2.35234044630962E-3</v>
      </c>
      <c r="AJ32" s="165">
        <v>3.2963381603967401E-4</v>
      </c>
    </row>
    <row r="33" spans="1:36">
      <c r="A33" s="2" t="s">
        <v>26</v>
      </c>
      <c r="B33" s="2">
        <v>419</v>
      </c>
      <c r="C33" s="2" t="s">
        <v>1609</v>
      </c>
      <c r="D33" s="2" t="s">
        <v>1610</v>
      </c>
      <c r="E33" s="4" t="s">
        <v>1326</v>
      </c>
      <c r="F33" s="2" t="s">
        <v>2071</v>
      </c>
      <c r="G33" s="2" t="s">
        <v>2072</v>
      </c>
      <c r="H33" s="2" t="s">
        <v>324</v>
      </c>
      <c r="I33" s="2" t="s">
        <v>760</v>
      </c>
      <c r="J33" s="2" t="s">
        <v>31</v>
      </c>
      <c r="K33" s="2" t="s">
        <v>31</v>
      </c>
      <c r="L33" s="2" t="s">
        <v>330</v>
      </c>
      <c r="M33" s="2" t="s">
        <v>32</v>
      </c>
      <c r="N33" s="2" t="s">
        <v>454</v>
      </c>
      <c r="O33" s="2" t="s">
        <v>143</v>
      </c>
      <c r="P33" s="2" t="s">
        <v>1946</v>
      </c>
      <c r="Q33" s="2" t="s">
        <v>417</v>
      </c>
      <c r="R33" s="2" t="s">
        <v>410</v>
      </c>
      <c r="S33" s="2" t="s">
        <v>35</v>
      </c>
      <c r="T33" s="152">
        <v>4.6710000000000003</v>
      </c>
      <c r="U33" s="2" t="s">
        <v>2073</v>
      </c>
      <c r="V33" s="163">
        <v>7.4999999999999997E-3</v>
      </c>
      <c r="W33" s="165">
        <v>3.499E-2</v>
      </c>
      <c r="X33" s="4" t="s">
        <v>416</v>
      </c>
      <c r="Y33" s="4" t="s">
        <v>143</v>
      </c>
      <c r="Z33" s="152">
        <v>2067220</v>
      </c>
      <c r="AA33" s="152">
        <v>1</v>
      </c>
      <c r="AB33" s="152">
        <v>95.49</v>
      </c>
      <c r="AD33" s="152">
        <v>1973.9880000000001</v>
      </c>
      <c r="AG33" s="2" t="s">
        <v>37</v>
      </c>
      <c r="AH33" s="165">
        <v>2.382E-3</v>
      </c>
      <c r="AI33" s="165">
        <v>1.21421400734547E-2</v>
      </c>
      <c r="AJ33" s="165">
        <v>1.7014798914758401E-3</v>
      </c>
    </row>
    <row r="34" spans="1:36">
      <c r="A34" s="2" t="s">
        <v>26</v>
      </c>
      <c r="B34" s="2">
        <v>419</v>
      </c>
      <c r="C34" s="2" t="s">
        <v>2074</v>
      </c>
      <c r="D34" s="2" t="s">
        <v>2075</v>
      </c>
      <c r="E34" s="4" t="s">
        <v>1326</v>
      </c>
      <c r="F34" s="2" t="s">
        <v>2076</v>
      </c>
      <c r="G34" s="2" t="s">
        <v>2077</v>
      </c>
      <c r="H34" s="2" t="s">
        <v>324</v>
      </c>
      <c r="I34" s="2" t="s">
        <v>760</v>
      </c>
      <c r="J34" s="2" t="s">
        <v>31</v>
      </c>
      <c r="K34" s="2" t="s">
        <v>31</v>
      </c>
      <c r="L34" s="2" t="s">
        <v>330</v>
      </c>
      <c r="M34" s="2" t="s">
        <v>32</v>
      </c>
      <c r="N34" s="2" t="s">
        <v>451</v>
      </c>
      <c r="O34" s="2" t="s">
        <v>143</v>
      </c>
      <c r="P34" s="2" t="s">
        <v>108</v>
      </c>
      <c r="Q34" s="2" t="s">
        <v>419</v>
      </c>
      <c r="R34" s="2" t="s">
        <v>410</v>
      </c>
      <c r="S34" s="2" t="s">
        <v>35</v>
      </c>
      <c r="T34" s="152">
        <v>5.62</v>
      </c>
      <c r="U34" s="2" t="s">
        <v>2078</v>
      </c>
      <c r="V34" s="163">
        <v>2.47E-2</v>
      </c>
      <c r="W34" s="165">
        <v>2.0109999999999999E-2</v>
      </c>
      <c r="X34" s="4" t="s">
        <v>416</v>
      </c>
      <c r="Y34" s="4" t="s">
        <v>143</v>
      </c>
      <c r="Z34" s="152">
        <v>1715532</v>
      </c>
      <c r="AA34" s="152">
        <v>1</v>
      </c>
      <c r="AB34" s="152">
        <v>101.35</v>
      </c>
      <c r="AD34" s="152">
        <v>1738.692</v>
      </c>
      <c r="AG34" s="2" t="s">
        <v>37</v>
      </c>
      <c r="AH34" s="165">
        <v>1.098E-3</v>
      </c>
      <c r="AI34" s="165">
        <v>1.06948136993513E-2</v>
      </c>
      <c r="AJ34" s="165">
        <v>1.49866583175967E-3</v>
      </c>
    </row>
    <row r="35" spans="1:36">
      <c r="A35" s="2" t="s">
        <v>26</v>
      </c>
      <c r="B35" s="2">
        <v>419</v>
      </c>
      <c r="C35" s="2" t="s">
        <v>2074</v>
      </c>
      <c r="D35" s="2" t="s">
        <v>2075</v>
      </c>
      <c r="E35" s="4" t="s">
        <v>1326</v>
      </c>
      <c r="F35" s="2" t="s">
        <v>2079</v>
      </c>
      <c r="G35" s="2" t="s">
        <v>2080</v>
      </c>
      <c r="H35" s="2" t="s">
        <v>324</v>
      </c>
      <c r="I35" s="2" t="s">
        <v>972</v>
      </c>
      <c r="J35" s="2" t="s">
        <v>31</v>
      </c>
      <c r="K35" s="2" t="s">
        <v>31</v>
      </c>
      <c r="L35" s="2" t="s">
        <v>330</v>
      </c>
      <c r="M35" s="2" t="s">
        <v>32</v>
      </c>
      <c r="N35" s="2" t="s">
        <v>451</v>
      </c>
      <c r="O35" s="2" t="s">
        <v>143</v>
      </c>
      <c r="P35" s="2" t="s">
        <v>108</v>
      </c>
      <c r="Q35" s="2" t="s">
        <v>419</v>
      </c>
      <c r="R35" s="2" t="s">
        <v>410</v>
      </c>
      <c r="S35" s="2" t="s">
        <v>35</v>
      </c>
      <c r="T35" s="152">
        <v>3.411</v>
      </c>
      <c r="U35" s="2" t="s">
        <v>2081</v>
      </c>
      <c r="V35" s="163">
        <v>2.6800000000000001E-2</v>
      </c>
      <c r="W35" s="165">
        <v>4.4720000000000003E-2</v>
      </c>
      <c r="X35" s="4" t="s">
        <v>416</v>
      </c>
      <c r="Y35" s="4" t="s">
        <v>143</v>
      </c>
      <c r="Z35" s="152">
        <v>1350067</v>
      </c>
      <c r="AA35" s="152">
        <v>1</v>
      </c>
      <c r="AB35" s="152">
        <v>95.02</v>
      </c>
      <c r="AD35" s="152">
        <v>1282.8340000000001</v>
      </c>
      <c r="AG35" s="2" t="s">
        <v>37</v>
      </c>
      <c r="AH35" s="165">
        <v>5.9100000000000005E-4</v>
      </c>
      <c r="AI35" s="165">
        <v>7.89079925978463E-3</v>
      </c>
      <c r="AJ35" s="165">
        <v>1.10573887197596E-3</v>
      </c>
    </row>
    <row r="36" spans="1:36">
      <c r="A36" s="2" t="s">
        <v>26</v>
      </c>
      <c r="B36" s="2">
        <v>419</v>
      </c>
      <c r="C36" s="2" t="s">
        <v>2082</v>
      </c>
      <c r="D36" s="2" t="s">
        <v>2083</v>
      </c>
      <c r="E36" s="4" t="s">
        <v>1326</v>
      </c>
      <c r="F36" s="2" t="s">
        <v>2084</v>
      </c>
      <c r="G36" s="2" t="s">
        <v>2085</v>
      </c>
      <c r="H36" s="2" t="s">
        <v>324</v>
      </c>
      <c r="I36" s="2" t="s">
        <v>760</v>
      </c>
      <c r="J36" s="2" t="s">
        <v>31</v>
      </c>
      <c r="K36" s="2" t="s">
        <v>31</v>
      </c>
      <c r="L36" s="2" t="s">
        <v>330</v>
      </c>
      <c r="M36" s="2" t="s">
        <v>32</v>
      </c>
      <c r="N36" s="2" t="s">
        <v>454</v>
      </c>
      <c r="O36" s="2" t="s">
        <v>143</v>
      </c>
      <c r="P36" s="2" t="s">
        <v>1322</v>
      </c>
      <c r="Q36" s="2" t="s">
        <v>417</v>
      </c>
      <c r="R36" s="2" t="s">
        <v>410</v>
      </c>
      <c r="S36" s="2" t="s">
        <v>35</v>
      </c>
      <c r="T36" s="152">
        <v>1.23</v>
      </c>
      <c r="U36" s="2" t="s">
        <v>1947</v>
      </c>
      <c r="V36" s="163">
        <v>4.9500000000000002E-2</v>
      </c>
      <c r="W36" s="165">
        <v>3.8440000000000002E-2</v>
      </c>
      <c r="X36" s="4" t="s">
        <v>416</v>
      </c>
      <c r="Y36" s="4" t="s">
        <v>343</v>
      </c>
      <c r="Z36" s="152">
        <v>1232402.1200000001</v>
      </c>
      <c r="AA36" s="152">
        <v>1</v>
      </c>
      <c r="AB36" s="152">
        <v>138.41999999999999</v>
      </c>
      <c r="AD36" s="152">
        <v>1705.8910000000001</v>
      </c>
      <c r="AG36" s="2" t="s">
        <v>37</v>
      </c>
      <c r="AH36" s="165">
        <v>3.359E-3</v>
      </c>
      <c r="AI36" s="165">
        <v>1.0493054507819099E-2</v>
      </c>
      <c r="AJ36" s="165">
        <v>1.4703932862911099E-3</v>
      </c>
    </row>
    <row r="37" spans="1:36">
      <c r="A37" s="2" t="s">
        <v>26</v>
      </c>
      <c r="B37" s="2">
        <v>419</v>
      </c>
      <c r="C37" s="2" t="s">
        <v>2082</v>
      </c>
      <c r="D37" s="2" t="s">
        <v>2083</v>
      </c>
      <c r="E37" s="4" t="s">
        <v>1326</v>
      </c>
      <c r="F37" s="2" t="s">
        <v>2086</v>
      </c>
      <c r="G37" s="2" t="s">
        <v>2087</v>
      </c>
      <c r="H37" s="2" t="s">
        <v>324</v>
      </c>
      <c r="I37" s="2" t="s">
        <v>972</v>
      </c>
      <c r="J37" s="2" t="s">
        <v>31</v>
      </c>
      <c r="K37" s="2" t="s">
        <v>31</v>
      </c>
      <c r="L37" s="2" t="s">
        <v>330</v>
      </c>
      <c r="M37" s="2" t="s">
        <v>32</v>
      </c>
      <c r="N37" s="2" t="s">
        <v>454</v>
      </c>
      <c r="O37" s="2" t="s">
        <v>143</v>
      </c>
      <c r="P37" s="2" t="s">
        <v>1322</v>
      </c>
      <c r="Q37" s="2" t="s">
        <v>417</v>
      </c>
      <c r="R37" s="2" t="s">
        <v>410</v>
      </c>
      <c r="S37" s="2" t="s">
        <v>35</v>
      </c>
      <c r="T37" s="152">
        <v>1.6339999999999999</v>
      </c>
      <c r="U37" s="2" t="s">
        <v>2088</v>
      </c>
      <c r="V37" s="163">
        <v>5.8000000000000003E-2</v>
      </c>
      <c r="W37" s="165">
        <v>7.5389999999999999E-2</v>
      </c>
      <c r="X37" s="4" t="s">
        <v>416</v>
      </c>
      <c r="Y37" s="4" t="s">
        <v>143</v>
      </c>
      <c r="Z37" s="152">
        <v>1028673.18</v>
      </c>
      <c r="AA37" s="152">
        <v>1</v>
      </c>
      <c r="AB37" s="152">
        <v>98.09</v>
      </c>
      <c r="AD37" s="152">
        <v>1009.026</v>
      </c>
      <c r="AG37" s="2" t="s">
        <v>37</v>
      </c>
      <c r="AH37" s="165">
        <v>9.0700000000000004E-4</v>
      </c>
      <c r="AI37" s="165">
        <v>6.2065863029088196E-3</v>
      </c>
      <c r="AJ37" s="165">
        <v>8.6972986024069603E-4</v>
      </c>
    </row>
    <row r="38" spans="1:36">
      <c r="A38" s="2" t="s">
        <v>26</v>
      </c>
      <c r="B38" s="2">
        <v>419</v>
      </c>
      <c r="C38" s="2" t="s">
        <v>2074</v>
      </c>
      <c r="D38" s="2" t="s">
        <v>2075</v>
      </c>
      <c r="E38" s="4" t="s">
        <v>1326</v>
      </c>
      <c r="F38" s="2" t="s">
        <v>2089</v>
      </c>
      <c r="G38" s="2" t="s">
        <v>2090</v>
      </c>
      <c r="H38" s="2" t="s">
        <v>324</v>
      </c>
      <c r="I38" s="2" t="s">
        <v>760</v>
      </c>
      <c r="J38" s="2" t="s">
        <v>31</v>
      </c>
      <c r="K38" s="2" t="s">
        <v>31</v>
      </c>
      <c r="L38" s="2" t="s">
        <v>330</v>
      </c>
      <c r="M38" s="2" t="s">
        <v>32</v>
      </c>
      <c r="N38" s="2" t="s">
        <v>451</v>
      </c>
      <c r="O38" s="2" t="s">
        <v>143</v>
      </c>
      <c r="P38" s="2" t="s">
        <v>1993</v>
      </c>
      <c r="Q38" s="2" t="s">
        <v>419</v>
      </c>
      <c r="R38" s="2" t="s">
        <v>410</v>
      </c>
      <c r="S38" s="2" t="s">
        <v>35</v>
      </c>
      <c r="T38" s="152">
        <v>4.3739999999999997</v>
      </c>
      <c r="U38" s="2" t="s">
        <v>2091</v>
      </c>
      <c r="V38" s="163">
        <v>3.1699999999999999E-2</v>
      </c>
      <c r="W38" s="165">
        <v>2.7449999999999999E-2</v>
      </c>
      <c r="X38" s="4" t="s">
        <v>416</v>
      </c>
      <c r="Y38" s="4" t="s">
        <v>143</v>
      </c>
      <c r="Z38" s="152">
        <v>1700000</v>
      </c>
      <c r="AA38" s="152">
        <v>1</v>
      </c>
      <c r="AB38" s="152">
        <v>106.73</v>
      </c>
      <c r="AD38" s="152">
        <v>1814.41</v>
      </c>
      <c r="AG38" s="2" t="s">
        <v>37</v>
      </c>
      <c r="AH38" s="165">
        <v>2.013E-3</v>
      </c>
      <c r="AI38" s="165">
        <v>1.11605623499152E-2</v>
      </c>
      <c r="AJ38" s="165">
        <v>1.5639312593220701E-3</v>
      </c>
    </row>
    <row r="39" spans="1:36">
      <c r="A39" s="2" t="s">
        <v>26</v>
      </c>
      <c r="B39" s="2">
        <v>419</v>
      </c>
      <c r="C39" s="2" t="s">
        <v>2092</v>
      </c>
      <c r="D39" s="2" t="s">
        <v>2093</v>
      </c>
      <c r="E39" s="4" t="s">
        <v>1326</v>
      </c>
      <c r="F39" s="2" t="s">
        <v>2094</v>
      </c>
      <c r="G39" s="2" t="s">
        <v>2095</v>
      </c>
      <c r="H39" s="2" t="s">
        <v>324</v>
      </c>
      <c r="I39" s="2" t="s">
        <v>760</v>
      </c>
      <c r="J39" s="2" t="s">
        <v>31</v>
      </c>
      <c r="K39" s="2" t="s">
        <v>31</v>
      </c>
      <c r="L39" s="2" t="s">
        <v>330</v>
      </c>
      <c r="M39" s="2" t="s">
        <v>32</v>
      </c>
      <c r="N39" s="2" t="s">
        <v>443</v>
      </c>
      <c r="O39" s="2" t="s">
        <v>143</v>
      </c>
      <c r="P39" s="2" t="s">
        <v>2043</v>
      </c>
      <c r="Q39" s="2" t="s">
        <v>419</v>
      </c>
      <c r="R39" s="2" t="s">
        <v>410</v>
      </c>
      <c r="S39" s="2" t="s">
        <v>35</v>
      </c>
      <c r="T39" s="152">
        <v>3.9649999999999999</v>
      </c>
      <c r="U39" s="2" t="s">
        <v>2096</v>
      </c>
      <c r="V39" s="163">
        <v>1.7999999999999999E-2</v>
      </c>
      <c r="W39" s="165">
        <v>3.1009999999999999E-2</v>
      </c>
      <c r="X39" s="4" t="s">
        <v>416</v>
      </c>
      <c r="Y39" s="4" t="s">
        <v>143</v>
      </c>
      <c r="Z39" s="152">
        <v>1019354.82</v>
      </c>
      <c r="AA39" s="152">
        <v>1</v>
      </c>
      <c r="AB39" s="152">
        <v>106.25</v>
      </c>
      <c r="AD39" s="152">
        <v>1083.0640000000001</v>
      </c>
      <c r="AG39" s="2" t="s">
        <v>37</v>
      </c>
      <c r="AH39" s="165">
        <v>9.3000000000000005E-4</v>
      </c>
      <c r="AI39" s="165">
        <v>6.6620051914273101E-3</v>
      </c>
      <c r="AJ39" s="165">
        <v>9.3354777671380098E-4</v>
      </c>
    </row>
    <row r="40" spans="1:36">
      <c r="A40" s="2" t="s">
        <v>26</v>
      </c>
      <c r="B40" s="2">
        <v>419</v>
      </c>
      <c r="C40" s="2" t="s">
        <v>2092</v>
      </c>
      <c r="D40" s="2" t="s">
        <v>2093</v>
      </c>
      <c r="E40" s="4" t="s">
        <v>1326</v>
      </c>
      <c r="F40" s="2" t="s">
        <v>2097</v>
      </c>
      <c r="G40" s="2" t="s">
        <v>2098</v>
      </c>
      <c r="H40" s="2" t="s">
        <v>324</v>
      </c>
      <c r="I40" s="2" t="s">
        <v>760</v>
      </c>
      <c r="J40" s="2" t="s">
        <v>31</v>
      </c>
      <c r="K40" s="2" t="s">
        <v>31</v>
      </c>
      <c r="L40" s="2" t="s">
        <v>330</v>
      </c>
      <c r="M40" s="2" t="s">
        <v>32</v>
      </c>
      <c r="N40" s="2" t="s">
        <v>443</v>
      </c>
      <c r="O40" s="2" t="s">
        <v>143</v>
      </c>
      <c r="P40" s="2" t="s">
        <v>1958</v>
      </c>
      <c r="Q40" s="2" t="s">
        <v>417</v>
      </c>
      <c r="R40" s="2" t="s">
        <v>410</v>
      </c>
      <c r="S40" s="2" t="s">
        <v>35</v>
      </c>
      <c r="T40" s="152">
        <v>6.2869999999999999</v>
      </c>
      <c r="U40" s="2" t="s">
        <v>2099</v>
      </c>
      <c r="V40" s="163">
        <v>3.3000000000000002E-2</v>
      </c>
      <c r="W40" s="165">
        <v>3.5839999999999997E-2</v>
      </c>
      <c r="X40" s="4" t="s">
        <v>416</v>
      </c>
      <c r="Y40" s="4" t="s">
        <v>143</v>
      </c>
      <c r="Z40" s="152">
        <v>2279659.0299999998</v>
      </c>
      <c r="AA40" s="152">
        <v>1</v>
      </c>
      <c r="AB40" s="152">
        <v>101.75</v>
      </c>
      <c r="AD40" s="152">
        <v>2319.5529999999999</v>
      </c>
      <c r="AG40" s="2" t="s">
        <v>37</v>
      </c>
      <c r="AH40" s="165">
        <v>1.774E-3</v>
      </c>
      <c r="AI40" s="165">
        <v>1.42677325322431E-2</v>
      </c>
      <c r="AJ40" s="165">
        <v>1.99933947835443E-3</v>
      </c>
    </row>
    <row r="41" spans="1:36">
      <c r="A41" s="2" t="s">
        <v>26</v>
      </c>
      <c r="B41" s="2">
        <v>419</v>
      </c>
      <c r="C41" s="2" t="s">
        <v>1241</v>
      </c>
      <c r="D41" s="2" t="s">
        <v>2100</v>
      </c>
      <c r="E41" s="4" t="s">
        <v>1326</v>
      </c>
      <c r="F41" s="2" t="s">
        <v>2101</v>
      </c>
      <c r="G41" s="2" t="s">
        <v>2102</v>
      </c>
      <c r="H41" s="2" t="s">
        <v>324</v>
      </c>
      <c r="I41" s="2" t="s">
        <v>972</v>
      </c>
      <c r="J41" s="2" t="s">
        <v>31</v>
      </c>
      <c r="K41" s="2" t="s">
        <v>31</v>
      </c>
      <c r="L41" s="2" t="s">
        <v>330</v>
      </c>
      <c r="M41" s="2" t="s">
        <v>32</v>
      </c>
      <c r="N41" s="2" t="s">
        <v>448</v>
      </c>
      <c r="O41" s="2" t="s">
        <v>143</v>
      </c>
      <c r="P41" s="2" t="s">
        <v>2103</v>
      </c>
      <c r="Q41" s="2" t="s">
        <v>419</v>
      </c>
      <c r="R41" s="2" t="s">
        <v>410</v>
      </c>
      <c r="S41" s="2" t="s">
        <v>35</v>
      </c>
      <c r="T41" s="152">
        <v>2.1179999999999999</v>
      </c>
      <c r="U41" s="2" t="s">
        <v>2104</v>
      </c>
      <c r="V41" s="163">
        <v>6.2934000000000004E-2</v>
      </c>
      <c r="W41" s="165">
        <v>4.9209999999999997E-2</v>
      </c>
      <c r="X41" s="4" t="s">
        <v>416</v>
      </c>
      <c r="Y41" s="4" t="s">
        <v>143</v>
      </c>
      <c r="Z41" s="152">
        <v>235200.97</v>
      </c>
      <c r="AA41" s="152">
        <v>1</v>
      </c>
      <c r="AB41" s="152">
        <v>103.11</v>
      </c>
      <c r="AC41" s="152">
        <v>337.673</v>
      </c>
      <c r="AD41" s="152">
        <v>580.18799999999999</v>
      </c>
      <c r="AG41" s="2" t="s">
        <v>37</v>
      </c>
      <c r="AH41" s="165">
        <v>2.2850000000000001E-3</v>
      </c>
      <c r="AI41" s="165">
        <v>3.5687792192259401E-3</v>
      </c>
      <c r="AJ41" s="165">
        <v>5.0009356191705397E-4</v>
      </c>
    </row>
    <row r="42" spans="1:36">
      <c r="A42" s="2" t="s">
        <v>26</v>
      </c>
      <c r="B42" s="2">
        <v>419</v>
      </c>
      <c r="C42" s="2" t="s">
        <v>1241</v>
      </c>
      <c r="D42" s="2" t="s">
        <v>2100</v>
      </c>
      <c r="E42" s="4" t="s">
        <v>1326</v>
      </c>
      <c r="F42" s="2" t="s">
        <v>2105</v>
      </c>
      <c r="G42" s="2" t="s">
        <v>2106</v>
      </c>
      <c r="H42" s="2" t="s">
        <v>324</v>
      </c>
      <c r="I42" s="2" t="s">
        <v>972</v>
      </c>
      <c r="J42" s="2" t="s">
        <v>31</v>
      </c>
      <c r="K42" s="2" t="s">
        <v>31</v>
      </c>
      <c r="L42" s="2" t="s">
        <v>330</v>
      </c>
      <c r="M42" s="2" t="s">
        <v>32</v>
      </c>
      <c r="N42" s="2" t="s">
        <v>448</v>
      </c>
      <c r="O42" s="2" t="s">
        <v>143</v>
      </c>
      <c r="P42" s="2" t="s">
        <v>2103</v>
      </c>
      <c r="Q42" s="2" t="s">
        <v>419</v>
      </c>
      <c r="R42" s="2" t="s">
        <v>410</v>
      </c>
      <c r="S42" s="2" t="s">
        <v>35</v>
      </c>
      <c r="T42" s="152">
        <v>0.74</v>
      </c>
      <c r="U42" s="2" t="s">
        <v>2107</v>
      </c>
      <c r="V42" s="163">
        <v>5.45E-2</v>
      </c>
      <c r="W42" s="165">
        <v>8.4019999999999997E-2</v>
      </c>
      <c r="X42" s="4" t="s">
        <v>416</v>
      </c>
      <c r="Y42" s="4" t="s">
        <v>143</v>
      </c>
      <c r="Z42" s="152">
        <v>1338000</v>
      </c>
      <c r="AA42" s="152">
        <v>1</v>
      </c>
      <c r="AB42" s="152">
        <v>99.36</v>
      </c>
      <c r="AD42" s="152">
        <v>1329.4369999999999</v>
      </c>
      <c r="AG42" s="2" t="s">
        <v>37</v>
      </c>
      <c r="AH42" s="165">
        <v>7.9089999999999994E-3</v>
      </c>
      <c r="AI42" s="165">
        <v>8.1774584006215501E-3</v>
      </c>
      <c r="AJ42" s="165">
        <v>1.1459084599473701E-3</v>
      </c>
    </row>
    <row r="43" spans="1:36">
      <c r="A43" s="2" t="s">
        <v>26</v>
      </c>
      <c r="B43" s="2">
        <v>419</v>
      </c>
      <c r="C43" s="2" t="s">
        <v>2108</v>
      </c>
      <c r="D43" s="2" t="s">
        <v>2109</v>
      </c>
      <c r="E43" s="4" t="s">
        <v>1326</v>
      </c>
      <c r="F43" s="2" t="s">
        <v>2110</v>
      </c>
      <c r="G43" s="2" t="s">
        <v>2111</v>
      </c>
      <c r="H43" s="2" t="s">
        <v>324</v>
      </c>
      <c r="I43" s="2" t="s">
        <v>760</v>
      </c>
      <c r="J43" s="2" t="s">
        <v>31</v>
      </c>
      <c r="K43" s="2" t="s">
        <v>31</v>
      </c>
      <c r="L43" s="2" t="s">
        <v>330</v>
      </c>
      <c r="M43" s="2" t="s">
        <v>32</v>
      </c>
      <c r="N43" s="2" t="s">
        <v>467</v>
      </c>
      <c r="O43" s="2" t="s">
        <v>143</v>
      </c>
      <c r="P43" s="2" t="s">
        <v>1958</v>
      </c>
      <c r="Q43" s="2" t="s">
        <v>417</v>
      </c>
      <c r="R43" s="2" t="s">
        <v>410</v>
      </c>
      <c r="S43" s="2" t="s">
        <v>35</v>
      </c>
      <c r="T43" s="152">
        <v>2.5910000000000002</v>
      </c>
      <c r="U43" s="2" t="s">
        <v>1974</v>
      </c>
      <c r="V43" s="163">
        <v>3.6499999999999998E-2</v>
      </c>
      <c r="W43" s="165">
        <v>3.3340000000000002E-2</v>
      </c>
      <c r="X43" s="4" t="s">
        <v>416</v>
      </c>
      <c r="Y43" s="4" t="s">
        <v>143</v>
      </c>
      <c r="Z43" s="152">
        <v>1344000</v>
      </c>
      <c r="AA43" s="152">
        <v>1</v>
      </c>
      <c r="AB43" s="152">
        <v>105.3</v>
      </c>
      <c r="AD43" s="152">
        <v>1415.232</v>
      </c>
      <c r="AG43" s="2" t="s">
        <v>37</v>
      </c>
      <c r="AH43" s="165">
        <v>7.5360000000000002E-3</v>
      </c>
      <c r="AI43" s="165">
        <v>8.7051906545903002E-3</v>
      </c>
      <c r="AJ43" s="165">
        <v>1.2198596590588099E-3</v>
      </c>
    </row>
    <row r="44" spans="1:36">
      <c r="A44" s="2" t="s">
        <v>26</v>
      </c>
      <c r="B44" s="2">
        <v>419</v>
      </c>
      <c r="C44" s="2" t="s">
        <v>2108</v>
      </c>
      <c r="D44" s="2" t="s">
        <v>2109</v>
      </c>
      <c r="E44" s="4" t="s">
        <v>1326</v>
      </c>
      <c r="F44" s="2" t="s">
        <v>2112</v>
      </c>
      <c r="G44" s="2" t="s">
        <v>2113</v>
      </c>
      <c r="H44" s="2" t="s">
        <v>324</v>
      </c>
      <c r="I44" s="2" t="s">
        <v>760</v>
      </c>
      <c r="J44" s="2" t="s">
        <v>31</v>
      </c>
      <c r="K44" s="2" t="s">
        <v>31</v>
      </c>
      <c r="L44" s="2" t="s">
        <v>330</v>
      </c>
      <c r="M44" s="2" t="s">
        <v>32</v>
      </c>
      <c r="N44" s="2" t="s">
        <v>467</v>
      </c>
      <c r="O44" s="2" t="s">
        <v>143</v>
      </c>
      <c r="P44" s="2" t="s">
        <v>2028</v>
      </c>
      <c r="Q44" s="2" t="s">
        <v>417</v>
      </c>
      <c r="R44" s="2" t="s">
        <v>410</v>
      </c>
      <c r="S44" s="2" t="s">
        <v>35</v>
      </c>
      <c r="T44" s="152">
        <v>3.2709999999999999</v>
      </c>
      <c r="U44" s="2" t="s">
        <v>2114</v>
      </c>
      <c r="V44" s="163">
        <v>1.7999999999999999E-2</v>
      </c>
      <c r="W44" s="165">
        <v>2.4129999999999999E-2</v>
      </c>
      <c r="X44" s="4" t="s">
        <v>416</v>
      </c>
      <c r="Y44" s="4" t="s">
        <v>143</v>
      </c>
      <c r="Z44" s="152">
        <v>1414779.94</v>
      </c>
      <c r="AA44" s="152">
        <v>1</v>
      </c>
      <c r="AB44" s="152">
        <v>110.59</v>
      </c>
      <c r="AD44" s="152">
        <v>1564.605</v>
      </c>
      <c r="AG44" s="2" t="s">
        <v>37</v>
      </c>
      <c r="AH44" s="165">
        <v>1.688E-3</v>
      </c>
      <c r="AI44" s="165">
        <v>9.6239952212425605E-3</v>
      </c>
      <c r="AJ44" s="165">
        <v>1.3486118794168E-3</v>
      </c>
    </row>
    <row r="45" spans="1:36">
      <c r="A45" s="2" t="s">
        <v>26</v>
      </c>
      <c r="B45" s="2">
        <v>419</v>
      </c>
      <c r="C45" s="2" t="s">
        <v>2108</v>
      </c>
      <c r="D45" s="2" t="s">
        <v>2109</v>
      </c>
      <c r="E45" s="4" t="s">
        <v>1326</v>
      </c>
      <c r="F45" s="2" t="s">
        <v>2115</v>
      </c>
      <c r="G45" s="2" t="s">
        <v>2116</v>
      </c>
      <c r="H45" s="2" t="s">
        <v>324</v>
      </c>
      <c r="I45" s="2" t="s">
        <v>760</v>
      </c>
      <c r="J45" s="2" t="s">
        <v>31</v>
      </c>
      <c r="K45" s="2" t="s">
        <v>31</v>
      </c>
      <c r="L45" s="2" t="s">
        <v>330</v>
      </c>
      <c r="M45" s="2" t="s">
        <v>32</v>
      </c>
      <c r="N45" s="2" t="s">
        <v>467</v>
      </c>
      <c r="O45" s="2" t="s">
        <v>143</v>
      </c>
      <c r="P45" s="2" t="s">
        <v>1958</v>
      </c>
      <c r="Q45" s="2" t="s">
        <v>417</v>
      </c>
      <c r="R45" s="2" t="s">
        <v>410</v>
      </c>
      <c r="S45" s="2" t="s">
        <v>35</v>
      </c>
      <c r="T45" s="152">
        <v>1.696</v>
      </c>
      <c r="U45" s="2" t="s">
        <v>2117</v>
      </c>
      <c r="V45" s="163">
        <v>2.2499999999999999E-2</v>
      </c>
      <c r="W45" s="165">
        <v>3.1060000000000001E-2</v>
      </c>
      <c r="X45" s="4" t="s">
        <v>416</v>
      </c>
      <c r="Y45" s="4" t="s">
        <v>143</v>
      </c>
      <c r="Z45" s="152">
        <v>921109.95</v>
      </c>
      <c r="AA45" s="152">
        <v>1</v>
      </c>
      <c r="AB45" s="152">
        <v>110.87</v>
      </c>
      <c r="AD45" s="152">
        <v>1021.235</v>
      </c>
      <c r="AG45" s="2" t="s">
        <v>37</v>
      </c>
      <c r="AH45" s="165">
        <v>1.9220000000000001E-3</v>
      </c>
      <c r="AI45" s="165">
        <v>6.2816852005098001E-3</v>
      </c>
      <c r="AJ45" s="165">
        <v>8.8025347991293296E-4</v>
      </c>
    </row>
    <row r="46" spans="1:36">
      <c r="A46" s="2" t="s">
        <v>26</v>
      </c>
      <c r="B46" s="2">
        <v>419</v>
      </c>
      <c r="C46" s="2" t="s">
        <v>1621</v>
      </c>
      <c r="D46" s="2" t="s">
        <v>1622</v>
      </c>
      <c r="E46" s="4" t="s">
        <v>1326</v>
      </c>
      <c r="F46" s="2" t="s">
        <v>2118</v>
      </c>
      <c r="G46" s="2" t="s">
        <v>2119</v>
      </c>
      <c r="H46" s="2" t="s">
        <v>324</v>
      </c>
      <c r="I46" s="2" t="s">
        <v>760</v>
      </c>
      <c r="J46" s="2" t="s">
        <v>31</v>
      </c>
      <c r="K46" s="2" t="s">
        <v>31</v>
      </c>
      <c r="L46" s="2" t="s">
        <v>330</v>
      </c>
      <c r="M46" s="2" t="s">
        <v>32</v>
      </c>
      <c r="N46" s="2" t="s">
        <v>448</v>
      </c>
      <c r="O46" s="2" t="s">
        <v>143</v>
      </c>
      <c r="P46" s="2" t="s">
        <v>2006</v>
      </c>
      <c r="Q46" s="2" t="s">
        <v>419</v>
      </c>
      <c r="R46" s="2" t="s">
        <v>410</v>
      </c>
      <c r="S46" s="2" t="s">
        <v>35</v>
      </c>
      <c r="T46" s="152">
        <v>4.7969999999999997</v>
      </c>
      <c r="U46" s="2" t="s">
        <v>2120</v>
      </c>
      <c r="V46" s="163">
        <v>4.4000000000000003E-3</v>
      </c>
      <c r="W46" s="165">
        <v>2.2110000000000001E-2</v>
      </c>
      <c r="X46" s="4" t="s">
        <v>416</v>
      </c>
      <c r="Y46" s="4" t="s">
        <v>143</v>
      </c>
      <c r="Z46" s="152">
        <v>385479.98</v>
      </c>
      <c r="AA46" s="152">
        <v>1</v>
      </c>
      <c r="AB46" s="152">
        <v>102.43</v>
      </c>
      <c r="AD46" s="152">
        <v>394.84699999999998</v>
      </c>
      <c r="AG46" s="2" t="s">
        <v>37</v>
      </c>
      <c r="AH46" s="165">
        <v>5.0900000000000001E-4</v>
      </c>
      <c r="AI46" s="165">
        <v>2.4287322952772001E-3</v>
      </c>
      <c r="AJ46" s="165">
        <v>3.4033861717890302E-4</v>
      </c>
    </row>
    <row r="47" spans="1:36">
      <c r="A47" s="2" t="s">
        <v>26</v>
      </c>
      <c r="B47" s="2">
        <v>419</v>
      </c>
      <c r="C47" s="2" t="s">
        <v>2121</v>
      </c>
      <c r="D47" s="2" t="s">
        <v>2122</v>
      </c>
      <c r="E47" s="4" t="s">
        <v>1326</v>
      </c>
      <c r="F47" s="2" t="s">
        <v>2123</v>
      </c>
      <c r="G47" s="2" t="s">
        <v>2124</v>
      </c>
      <c r="H47" s="2" t="s">
        <v>324</v>
      </c>
      <c r="I47" s="2" t="s">
        <v>972</v>
      </c>
      <c r="J47" s="2" t="s">
        <v>31</v>
      </c>
      <c r="K47" s="2" t="s">
        <v>31</v>
      </c>
      <c r="L47" s="2" t="s">
        <v>330</v>
      </c>
      <c r="M47" s="2" t="s">
        <v>32</v>
      </c>
      <c r="N47" s="2" t="s">
        <v>448</v>
      </c>
      <c r="O47" s="2" t="s">
        <v>143</v>
      </c>
      <c r="P47" s="2" t="s">
        <v>1993</v>
      </c>
      <c r="Q47" s="2" t="s">
        <v>419</v>
      </c>
      <c r="R47" s="2" t="s">
        <v>410</v>
      </c>
      <c r="S47" s="2" t="s">
        <v>35</v>
      </c>
      <c r="T47" s="152">
        <v>6.827</v>
      </c>
      <c r="U47" s="2" t="s">
        <v>2125</v>
      </c>
      <c r="V47" s="163">
        <v>3.0499999999999999E-2</v>
      </c>
      <c r="W47" s="165">
        <v>5.3449999999999998E-2</v>
      </c>
      <c r="X47" s="4" t="s">
        <v>416</v>
      </c>
      <c r="Y47" s="4" t="s">
        <v>143</v>
      </c>
      <c r="Z47" s="152">
        <v>1034151</v>
      </c>
      <c r="AA47" s="152">
        <v>1</v>
      </c>
      <c r="AB47" s="152">
        <v>86.75</v>
      </c>
      <c r="AD47" s="152">
        <v>897.12599999999998</v>
      </c>
      <c r="AG47" s="2" t="s">
        <v>37</v>
      </c>
      <c r="AH47" s="165">
        <v>1.5150000000000001E-3</v>
      </c>
      <c r="AI47" s="165">
        <v>5.5182844974541604E-3</v>
      </c>
      <c r="AJ47" s="165">
        <v>7.7327802603661196E-4</v>
      </c>
    </row>
    <row r="48" spans="1:36">
      <c r="A48" s="2" t="s">
        <v>26</v>
      </c>
      <c r="B48" s="2">
        <v>419</v>
      </c>
      <c r="C48" s="2" t="s">
        <v>2121</v>
      </c>
      <c r="D48" s="2" t="s">
        <v>2122</v>
      </c>
      <c r="E48" s="4" t="s">
        <v>1326</v>
      </c>
      <c r="F48" s="2" t="s">
        <v>2126</v>
      </c>
      <c r="G48" s="2" t="s">
        <v>2127</v>
      </c>
      <c r="H48" s="2" t="s">
        <v>324</v>
      </c>
      <c r="I48" s="2" t="s">
        <v>972</v>
      </c>
      <c r="J48" s="2" t="s">
        <v>31</v>
      </c>
      <c r="K48" s="2" t="s">
        <v>31</v>
      </c>
      <c r="L48" s="2" t="s">
        <v>330</v>
      </c>
      <c r="M48" s="2" t="s">
        <v>32</v>
      </c>
      <c r="N48" s="2" t="s">
        <v>448</v>
      </c>
      <c r="O48" s="2" t="s">
        <v>143</v>
      </c>
      <c r="P48" s="2" t="s">
        <v>1993</v>
      </c>
      <c r="Q48" s="2" t="s">
        <v>419</v>
      </c>
      <c r="R48" s="2" t="s">
        <v>410</v>
      </c>
      <c r="S48" s="2" t="s">
        <v>35</v>
      </c>
      <c r="T48" s="152">
        <v>7.6909999999999998</v>
      </c>
      <c r="U48" s="2" t="s">
        <v>2128</v>
      </c>
      <c r="V48" s="163">
        <v>2.63E-2</v>
      </c>
      <c r="W48" s="165">
        <v>5.4850000000000003E-2</v>
      </c>
      <c r="X48" s="4" t="s">
        <v>416</v>
      </c>
      <c r="Y48" s="4" t="s">
        <v>143</v>
      </c>
      <c r="Z48" s="152">
        <v>940000</v>
      </c>
      <c r="AA48" s="152">
        <v>1</v>
      </c>
      <c r="AB48" s="152">
        <v>81.459999999999994</v>
      </c>
      <c r="AD48" s="152">
        <v>765.72400000000005</v>
      </c>
      <c r="AG48" s="2" t="s">
        <v>37</v>
      </c>
      <c r="AH48" s="165">
        <v>1.3550000000000001E-3</v>
      </c>
      <c r="AI48" s="165">
        <v>4.71002168463934E-3</v>
      </c>
      <c r="AJ48" s="165">
        <v>6.6001603805817502E-4</v>
      </c>
    </row>
    <row r="49" spans="1:36">
      <c r="A49" s="2" t="s">
        <v>26</v>
      </c>
      <c r="B49" s="2">
        <v>419</v>
      </c>
      <c r="C49" s="2" t="s">
        <v>2121</v>
      </c>
      <c r="D49" s="2" t="s">
        <v>2122</v>
      </c>
      <c r="E49" s="4" t="s">
        <v>1326</v>
      </c>
      <c r="F49" s="2" t="s">
        <v>2129</v>
      </c>
      <c r="G49" s="2" t="s">
        <v>2130</v>
      </c>
      <c r="H49" s="2" t="s">
        <v>324</v>
      </c>
      <c r="I49" s="2" t="s">
        <v>972</v>
      </c>
      <c r="J49" s="2" t="s">
        <v>31</v>
      </c>
      <c r="K49" s="2" t="s">
        <v>31</v>
      </c>
      <c r="L49" s="2" t="s">
        <v>330</v>
      </c>
      <c r="M49" s="2" t="s">
        <v>32</v>
      </c>
      <c r="N49" s="2" t="s">
        <v>448</v>
      </c>
      <c r="O49" s="2" t="s">
        <v>143</v>
      </c>
      <c r="P49" s="2" t="s">
        <v>1952</v>
      </c>
      <c r="Q49" s="2" t="s">
        <v>436</v>
      </c>
      <c r="R49" s="2" t="s">
        <v>410</v>
      </c>
      <c r="S49" s="2" t="s">
        <v>35</v>
      </c>
      <c r="T49" s="152">
        <v>5.0819999999999999</v>
      </c>
      <c r="U49" s="2" t="s">
        <v>2131</v>
      </c>
      <c r="V49" s="163">
        <v>4.3799999999999999E-2</v>
      </c>
      <c r="W49" s="165">
        <v>4.9430000000000002E-2</v>
      </c>
      <c r="X49" s="4" t="s">
        <v>416</v>
      </c>
      <c r="Y49" s="4" t="s">
        <v>143</v>
      </c>
      <c r="Z49" s="152">
        <v>544000</v>
      </c>
      <c r="AA49" s="152">
        <v>1</v>
      </c>
      <c r="AB49" s="152">
        <v>98.59</v>
      </c>
      <c r="AD49" s="152">
        <v>536.33000000000004</v>
      </c>
      <c r="AG49" s="2" t="s">
        <v>37</v>
      </c>
      <c r="AH49" s="165">
        <v>1.088E-3</v>
      </c>
      <c r="AI49" s="165">
        <v>3.2990007445423499E-3</v>
      </c>
      <c r="AJ49" s="165">
        <v>4.6228946420032001E-4</v>
      </c>
    </row>
    <row r="50" spans="1:36">
      <c r="A50" s="2" t="s">
        <v>26</v>
      </c>
      <c r="B50" s="2">
        <v>419</v>
      </c>
      <c r="C50" s="2" t="s">
        <v>2121</v>
      </c>
      <c r="D50" s="2" t="s">
        <v>2122</v>
      </c>
      <c r="E50" s="4" t="s">
        <v>1326</v>
      </c>
      <c r="F50" s="2" t="s">
        <v>2132</v>
      </c>
      <c r="G50" s="2" t="s">
        <v>2133</v>
      </c>
      <c r="H50" s="2" t="s">
        <v>324</v>
      </c>
      <c r="I50" s="2" t="s">
        <v>972</v>
      </c>
      <c r="J50" s="2" t="s">
        <v>31</v>
      </c>
      <c r="K50" s="2" t="s">
        <v>31</v>
      </c>
      <c r="L50" s="2" t="s">
        <v>330</v>
      </c>
      <c r="M50" s="2" t="s">
        <v>32</v>
      </c>
      <c r="N50" s="2" t="s">
        <v>448</v>
      </c>
      <c r="O50" s="2" t="s">
        <v>143</v>
      </c>
      <c r="P50" s="2" t="s">
        <v>1993</v>
      </c>
      <c r="Q50" s="2" t="s">
        <v>419</v>
      </c>
      <c r="R50" s="2" t="s">
        <v>410</v>
      </c>
      <c r="S50" s="2" t="s">
        <v>35</v>
      </c>
      <c r="T50" s="152">
        <v>3.4630000000000001</v>
      </c>
      <c r="U50" s="2" t="s">
        <v>2114</v>
      </c>
      <c r="V50" s="163">
        <v>4.36E-2</v>
      </c>
      <c r="W50" s="165">
        <v>4.6249999999999999E-2</v>
      </c>
      <c r="X50" s="4" t="s">
        <v>416</v>
      </c>
      <c r="Y50" s="4" t="s">
        <v>143</v>
      </c>
      <c r="Z50" s="152">
        <v>1545000</v>
      </c>
      <c r="AA50" s="152">
        <v>1</v>
      </c>
      <c r="AB50" s="152">
        <v>100.37</v>
      </c>
      <c r="AD50" s="152">
        <v>1550.7159999999999</v>
      </c>
      <c r="AG50" s="2" t="s">
        <v>37</v>
      </c>
      <c r="AH50" s="165">
        <v>5.1500000000000001E-3</v>
      </c>
      <c r="AI50" s="165">
        <v>9.5385652555333503E-3</v>
      </c>
      <c r="AJ50" s="165">
        <v>1.3366405656364999E-3</v>
      </c>
    </row>
    <row r="51" spans="1:36">
      <c r="A51" s="2" t="s">
        <v>26</v>
      </c>
      <c r="B51" s="2">
        <v>419</v>
      </c>
      <c r="C51" s="2" t="s">
        <v>2134</v>
      </c>
      <c r="D51" s="2" t="s">
        <v>2135</v>
      </c>
      <c r="E51" s="4" t="s">
        <v>34</v>
      </c>
      <c r="F51" s="2" t="s">
        <v>2136</v>
      </c>
      <c r="G51" s="2" t="s">
        <v>2137</v>
      </c>
      <c r="H51" s="2" t="s">
        <v>324</v>
      </c>
      <c r="I51" s="2" t="s">
        <v>972</v>
      </c>
      <c r="J51" s="2" t="s">
        <v>31</v>
      </c>
      <c r="K51" s="2" t="s">
        <v>106</v>
      </c>
      <c r="L51" s="2" t="s">
        <v>330</v>
      </c>
      <c r="M51" s="2" t="s">
        <v>32</v>
      </c>
      <c r="N51" s="2" t="s">
        <v>468</v>
      </c>
      <c r="O51" s="2" t="s">
        <v>143</v>
      </c>
      <c r="P51" s="2" t="s">
        <v>1952</v>
      </c>
      <c r="Q51" s="2" t="s">
        <v>417</v>
      </c>
      <c r="R51" s="2" t="s">
        <v>410</v>
      </c>
      <c r="S51" s="2" t="s">
        <v>35</v>
      </c>
      <c r="T51" s="152">
        <v>1.385</v>
      </c>
      <c r="U51" s="2" t="s">
        <v>2138</v>
      </c>
      <c r="V51" s="163">
        <v>4.8000000000000001E-2</v>
      </c>
      <c r="W51" s="165">
        <v>5.5480000000000002E-2</v>
      </c>
      <c r="X51" s="4" t="s">
        <v>416</v>
      </c>
      <c r="Y51" s="4" t="s">
        <v>143</v>
      </c>
      <c r="Z51" s="152">
        <v>1705682.09</v>
      </c>
      <c r="AA51" s="152">
        <v>1</v>
      </c>
      <c r="AB51" s="152">
        <v>101.1</v>
      </c>
      <c r="AD51" s="152">
        <v>1724.4449999999999</v>
      </c>
      <c r="AG51" s="2" t="s">
        <v>37</v>
      </c>
      <c r="AH51" s="165">
        <v>4.0130000000000001E-3</v>
      </c>
      <c r="AI51" s="165">
        <v>1.06071788620207E-2</v>
      </c>
      <c r="AJ51" s="165">
        <v>1.48638554899168E-3</v>
      </c>
    </row>
    <row r="52" spans="1:36">
      <c r="A52" s="2" t="s">
        <v>26</v>
      </c>
      <c r="B52" s="2">
        <v>419</v>
      </c>
      <c r="C52" s="2" t="s">
        <v>2139</v>
      </c>
      <c r="D52" s="2" t="s">
        <v>2140</v>
      </c>
      <c r="E52" s="4" t="s">
        <v>1326</v>
      </c>
      <c r="F52" s="2" t="s">
        <v>2141</v>
      </c>
      <c r="G52" s="2" t="s">
        <v>2142</v>
      </c>
      <c r="H52" s="2" t="s">
        <v>324</v>
      </c>
      <c r="I52" s="2" t="s">
        <v>972</v>
      </c>
      <c r="J52" s="2" t="s">
        <v>31</v>
      </c>
      <c r="K52" s="2" t="s">
        <v>31</v>
      </c>
      <c r="L52" s="2" t="s">
        <v>330</v>
      </c>
      <c r="M52" s="2" t="s">
        <v>32</v>
      </c>
      <c r="N52" s="2" t="s">
        <v>467</v>
      </c>
      <c r="O52" s="2" t="s">
        <v>143</v>
      </c>
      <c r="P52" s="2" t="s">
        <v>1985</v>
      </c>
      <c r="Q52" s="2" t="s">
        <v>417</v>
      </c>
      <c r="R52" s="2" t="s">
        <v>410</v>
      </c>
      <c r="S52" s="2" t="s">
        <v>35</v>
      </c>
      <c r="T52" s="152">
        <v>0.56000000000000005</v>
      </c>
      <c r="U52" s="2" t="s">
        <v>2143</v>
      </c>
      <c r="V52" s="163">
        <v>2.5499999999999998E-2</v>
      </c>
      <c r="W52" s="165">
        <v>4.9910000000000003E-2</v>
      </c>
      <c r="X52" s="4" t="s">
        <v>416</v>
      </c>
      <c r="Y52" s="4" t="s">
        <v>143</v>
      </c>
      <c r="Z52" s="152">
        <v>3397458.17</v>
      </c>
      <c r="AA52" s="152">
        <v>1</v>
      </c>
      <c r="AB52" s="152">
        <v>99.5</v>
      </c>
      <c r="AD52" s="152">
        <v>3380.471</v>
      </c>
      <c r="AG52" s="2" t="s">
        <v>37</v>
      </c>
      <c r="AH52" s="165">
        <v>1.6875999999999999E-2</v>
      </c>
      <c r="AI52" s="165">
        <v>2.0793511950896602E-2</v>
      </c>
      <c r="AJ52" s="165">
        <v>2.9137979173013001E-3</v>
      </c>
    </row>
    <row r="53" spans="1:36">
      <c r="A53" s="2" t="s">
        <v>26</v>
      </c>
      <c r="B53" s="2">
        <v>419</v>
      </c>
      <c r="C53" s="2" t="s">
        <v>1629</v>
      </c>
      <c r="D53" s="2" t="s">
        <v>1630</v>
      </c>
      <c r="E53" s="4" t="s">
        <v>1326</v>
      </c>
      <c r="F53" s="2" t="s">
        <v>2144</v>
      </c>
      <c r="G53" s="2" t="s">
        <v>2145</v>
      </c>
      <c r="H53" s="2" t="s">
        <v>324</v>
      </c>
      <c r="I53" s="2" t="s">
        <v>972</v>
      </c>
      <c r="J53" s="2" t="s">
        <v>31</v>
      </c>
      <c r="K53" s="2" t="s">
        <v>31</v>
      </c>
      <c r="L53" s="2" t="s">
        <v>330</v>
      </c>
      <c r="M53" s="2" t="s">
        <v>32</v>
      </c>
      <c r="N53" s="2" t="s">
        <v>454</v>
      </c>
      <c r="O53" s="2" t="s">
        <v>143</v>
      </c>
      <c r="P53" s="2" t="s">
        <v>1946</v>
      </c>
      <c r="Q53" s="2" t="s">
        <v>417</v>
      </c>
      <c r="R53" s="2" t="s">
        <v>410</v>
      </c>
      <c r="S53" s="2" t="s">
        <v>35</v>
      </c>
      <c r="T53" s="152">
        <v>2.6389999999999998</v>
      </c>
      <c r="U53" s="2" t="s">
        <v>2146</v>
      </c>
      <c r="V53" s="163">
        <v>2.1999999999999999E-2</v>
      </c>
      <c r="W53" s="165">
        <v>4.777E-2</v>
      </c>
      <c r="X53" s="4" t="s">
        <v>416</v>
      </c>
      <c r="Y53" s="4" t="s">
        <v>143</v>
      </c>
      <c r="Z53" s="152">
        <v>2105842.4300000002</v>
      </c>
      <c r="AA53" s="152">
        <v>1</v>
      </c>
      <c r="AB53" s="152">
        <v>94.15</v>
      </c>
      <c r="AD53" s="152">
        <v>1982.6510000000001</v>
      </c>
      <c r="AG53" s="2" t="s">
        <v>37</v>
      </c>
      <c r="AH53" s="165">
        <v>1.619E-3</v>
      </c>
      <c r="AI53" s="165">
        <v>1.2195422298914699E-2</v>
      </c>
      <c r="AJ53" s="165">
        <v>1.7089463376414101E-3</v>
      </c>
    </row>
    <row r="54" spans="1:36">
      <c r="A54" s="2" t="s">
        <v>26</v>
      </c>
      <c r="B54" s="2">
        <v>419</v>
      </c>
      <c r="C54" s="2" t="s">
        <v>2147</v>
      </c>
      <c r="D54" s="2" t="s">
        <v>2148</v>
      </c>
      <c r="E54" s="4" t="s">
        <v>1326</v>
      </c>
      <c r="F54" s="2" t="s">
        <v>2149</v>
      </c>
      <c r="G54" s="2" t="s">
        <v>2150</v>
      </c>
      <c r="H54" s="2" t="s">
        <v>324</v>
      </c>
      <c r="I54" s="2" t="s">
        <v>760</v>
      </c>
      <c r="J54" s="2" t="s">
        <v>31</v>
      </c>
      <c r="K54" s="2" t="s">
        <v>31</v>
      </c>
      <c r="L54" s="2" t="s">
        <v>330</v>
      </c>
      <c r="M54" s="2" t="s">
        <v>32</v>
      </c>
      <c r="N54" s="2" t="s">
        <v>443</v>
      </c>
      <c r="O54" s="2" t="s">
        <v>143</v>
      </c>
      <c r="P54" s="2" t="s">
        <v>2151</v>
      </c>
      <c r="Q54" s="2" t="s">
        <v>419</v>
      </c>
      <c r="R54" s="2" t="s">
        <v>410</v>
      </c>
      <c r="S54" s="2" t="s">
        <v>35</v>
      </c>
      <c r="T54" s="152">
        <v>11.125</v>
      </c>
      <c r="U54" s="2" t="s">
        <v>2152</v>
      </c>
      <c r="V54" s="163">
        <v>1.2500000000000001E-2</v>
      </c>
      <c r="W54" s="165">
        <v>2.955E-2</v>
      </c>
      <c r="X54" s="4" t="s">
        <v>416</v>
      </c>
      <c r="Y54" s="4" t="s">
        <v>143</v>
      </c>
      <c r="Z54" s="152">
        <v>2080000</v>
      </c>
      <c r="AA54" s="152">
        <v>1</v>
      </c>
      <c r="AB54" s="152">
        <v>92.01</v>
      </c>
      <c r="AD54" s="152">
        <v>1913.808</v>
      </c>
      <c r="AG54" s="2" t="s">
        <v>37</v>
      </c>
      <c r="AH54" s="165">
        <v>4.8500000000000003E-4</v>
      </c>
      <c r="AI54" s="165">
        <v>1.17719663746157E-2</v>
      </c>
      <c r="AJ54" s="165">
        <v>1.6496073960905501E-3</v>
      </c>
    </row>
    <row r="55" spans="1:36">
      <c r="A55" s="2" t="s">
        <v>26</v>
      </c>
      <c r="B55" s="2">
        <v>419</v>
      </c>
      <c r="C55" s="2" t="s">
        <v>2147</v>
      </c>
      <c r="D55" s="2" t="s">
        <v>2148</v>
      </c>
      <c r="E55" s="4" t="s">
        <v>1326</v>
      </c>
      <c r="F55" s="2" t="s">
        <v>2153</v>
      </c>
      <c r="G55" s="2" t="s">
        <v>2154</v>
      </c>
      <c r="H55" s="2" t="s">
        <v>324</v>
      </c>
      <c r="I55" s="2" t="s">
        <v>760</v>
      </c>
      <c r="J55" s="2" t="s">
        <v>31</v>
      </c>
      <c r="K55" s="2" t="s">
        <v>31</v>
      </c>
      <c r="L55" s="2" t="s">
        <v>330</v>
      </c>
      <c r="M55" s="2" t="s">
        <v>32</v>
      </c>
      <c r="N55" s="2" t="s">
        <v>443</v>
      </c>
      <c r="O55" s="2" t="s">
        <v>143</v>
      </c>
      <c r="P55" s="2" t="s">
        <v>2151</v>
      </c>
      <c r="Q55" s="2" t="s">
        <v>419</v>
      </c>
      <c r="R55" s="2" t="s">
        <v>410</v>
      </c>
      <c r="S55" s="2" t="s">
        <v>35</v>
      </c>
      <c r="T55" s="152">
        <v>8.06</v>
      </c>
      <c r="U55" s="2" t="s">
        <v>2155</v>
      </c>
      <c r="V55" s="163">
        <v>0.03</v>
      </c>
      <c r="W55" s="165">
        <v>2.7439999999999999E-2</v>
      </c>
      <c r="X55" s="4" t="s">
        <v>416</v>
      </c>
      <c r="Y55" s="4" t="s">
        <v>143</v>
      </c>
      <c r="Z55" s="152">
        <v>1349000</v>
      </c>
      <c r="AA55" s="152">
        <v>1</v>
      </c>
      <c r="AB55" s="152">
        <v>104.51</v>
      </c>
      <c r="AD55" s="152">
        <v>1409.84</v>
      </c>
      <c r="AG55" s="2" t="s">
        <v>37</v>
      </c>
      <c r="AH55" s="165">
        <v>5.2800000000000004E-4</v>
      </c>
      <c r="AI55" s="165">
        <v>8.6720234717336305E-3</v>
      </c>
      <c r="AJ55" s="165">
        <v>1.21521193680012E-3</v>
      </c>
    </row>
    <row r="56" spans="1:36">
      <c r="A56" s="2" t="s">
        <v>26</v>
      </c>
      <c r="B56" s="2">
        <v>419</v>
      </c>
      <c r="C56" s="2" t="s">
        <v>2156</v>
      </c>
      <c r="D56" s="2" t="s">
        <v>2157</v>
      </c>
      <c r="E56" s="4" t="s">
        <v>34</v>
      </c>
      <c r="F56" s="2" t="s">
        <v>2158</v>
      </c>
      <c r="G56" s="2" t="s">
        <v>2159</v>
      </c>
      <c r="H56" s="2" t="s">
        <v>324</v>
      </c>
      <c r="I56" s="2" t="s">
        <v>761</v>
      </c>
      <c r="J56" s="2" t="s">
        <v>31</v>
      </c>
      <c r="K56" s="2" t="s">
        <v>106</v>
      </c>
      <c r="L56" s="2" t="s">
        <v>330</v>
      </c>
      <c r="M56" s="2" t="s">
        <v>32</v>
      </c>
      <c r="N56" s="2" t="s">
        <v>468</v>
      </c>
      <c r="O56" s="2" t="s">
        <v>143</v>
      </c>
      <c r="P56" s="2" t="s">
        <v>1952</v>
      </c>
      <c r="Q56" s="2" t="s">
        <v>417</v>
      </c>
      <c r="R56" s="2" t="s">
        <v>410</v>
      </c>
      <c r="S56" s="2" t="s">
        <v>110</v>
      </c>
      <c r="T56" s="152">
        <v>3.04</v>
      </c>
      <c r="U56" s="2" t="s">
        <v>2160</v>
      </c>
      <c r="V56" s="163">
        <v>4.7199999999999999E-2</v>
      </c>
      <c r="W56" s="165">
        <v>7.2169999999999998E-2</v>
      </c>
      <c r="X56" s="4" t="s">
        <v>416</v>
      </c>
      <c r="Y56" s="4" t="s">
        <v>143</v>
      </c>
      <c r="Z56" s="152">
        <v>2700000</v>
      </c>
      <c r="AA56" s="152">
        <v>3.681</v>
      </c>
      <c r="AB56" s="152">
        <v>108.5</v>
      </c>
      <c r="AD56" s="152">
        <v>2929.5</v>
      </c>
      <c r="AG56" s="2" t="s">
        <v>37</v>
      </c>
      <c r="AH56" s="165">
        <v>8.208E-3</v>
      </c>
      <c r="AI56" s="165">
        <v>1.8019558646654599E-2</v>
      </c>
      <c r="AJ56" s="165">
        <v>2.5250834288744E-3</v>
      </c>
    </row>
    <row r="57" spans="1:36">
      <c r="A57" s="2" t="s">
        <v>26</v>
      </c>
      <c r="B57" s="2">
        <v>419</v>
      </c>
      <c r="C57" s="2" t="s">
        <v>2161</v>
      </c>
      <c r="D57" s="2" t="s">
        <v>2162</v>
      </c>
      <c r="E57" s="4" t="s">
        <v>1326</v>
      </c>
      <c r="F57" s="2" t="s">
        <v>2163</v>
      </c>
      <c r="G57" s="2" t="s">
        <v>2164</v>
      </c>
      <c r="H57" s="2" t="s">
        <v>324</v>
      </c>
      <c r="I57" s="2" t="s">
        <v>760</v>
      </c>
      <c r="J57" s="2" t="s">
        <v>31</v>
      </c>
      <c r="K57" s="2" t="s">
        <v>31</v>
      </c>
      <c r="L57" s="2" t="s">
        <v>330</v>
      </c>
      <c r="M57" s="2" t="s">
        <v>32</v>
      </c>
      <c r="N57" s="2" t="s">
        <v>451</v>
      </c>
      <c r="O57" s="2" t="s">
        <v>143</v>
      </c>
      <c r="P57" s="2" t="s">
        <v>1952</v>
      </c>
      <c r="Q57" s="2" t="s">
        <v>419</v>
      </c>
      <c r="R57" s="2" t="s">
        <v>410</v>
      </c>
      <c r="S57" s="2" t="s">
        <v>35</v>
      </c>
      <c r="T57" s="152">
        <v>1.7390000000000001</v>
      </c>
      <c r="U57" s="2" t="s">
        <v>2165</v>
      </c>
      <c r="V57" s="163">
        <v>2E-3</v>
      </c>
      <c r="W57" s="165">
        <v>1.976E-2</v>
      </c>
      <c r="X57" s="4" t="s">
        <v>416</v>
      </c>
      <c r="Y57" s="4" t="s">
        <v>143</v>
      </c>
      <c r="Z57" s="152">
        <v>1007250</v>
      </c>
      <c r="AA57" s="152">
        <v>1</v>
      </c>
      <c r="AB57" s="152">
        <v>107.35</v>
      </c>
      <c r="AD57" s="152">
        <v>1081.2829999999999</v>
      </c>
      <c r="AG57" s="2" t="s">
        <v>37</v>
      </c>
      <c r="AH57" s="165">
        <v>2.408E-3</v>
      </c>
      <c r="AI57" s="165">
        <v>6.6510463149635803E-3</v>
      </c>
      <c r="AJ57" s="165">
        <v>9.3201210772765803E-4</v>
      </c>
    </row>
    <row r="58" spans="1:36">
      <c r="A58" s="2" t="s">
        <v>26</v>
      </c>
      <c r="B58" s="2">
        <v>419</v>
      </c>
      <c r="C58" s="2" t="s">
        <v>2161</v>
      </c>
      <c r="D58" s="2" t="s">
        <v>2162</v>
      </c>
      <c r="E58" s="4" t="s">
        <v>1326</v>
      </c>
      <c r="F58" s="2" t="s">
        <v>2166</v>
      </c>
      <c r="G58" s="2" t="s">
        <v>2167</v>
      </c>
      <c r="H58" s="2" t="s">
        <v>324</v>
      </c>
      <c r="I58" s="2" t="s">
        <v>760</v>
      </c>
      <c r="J58" s="2" t="s">
        <v>31</v>
      </c>
      <c r="K58" s="2" t="s">
        <v>31</v>
      </c>
      <c r="L58" s="2" t="s">
        <v>330</v>
      </c>
      <c r="M58" s="2" t="s">
        <v>32</v>
      </c>
      <c r="N58" s="2" t="s">
        <v>451</v>
      </c>
      <c r="O58" s="2" t="s">
        <v>143</v>
      </c>
      <c r="P58" s="2" t="s">
        <v>1952</v>
      </c>
      <c r="Q58" s="2" t="s">
        <v>419</v>
      </c>
      <c r="R58" s="2" t="s">
        <v>410</v>
      </c>
      <c r="S58" s="2" t="s">
        <v>35</v>
      </c>
      <c r="T58" s="152">
        <v>2.7149999999999999</v>
      </c>
      <c r="U58" s="2" t="s">
        <v>2146</v>
      </c>
      <c r="V58" s="163">
        <v>2E-3</v>
      </c>
      <c r="W58" s="165">
        <v>2.145E-2</v>
      </c>
      <c r="X58" s="4" t="s">
        <v>416</v>
      </c>
      <c r="Y58" s="4" t="s">
        <v>143</v>
      </c>
      <c r="Z58" s="152">
        <v>2643000</v>
      </c>
      <c r="AA58" s="152">
        <v>1</v>
      </c>
      <c r="AB58" s="152">
        <v>106.3</v>
      </c>
      <c r="AD58" s="152">
        <v>2809.509</v>
      </c>
      <c r="AG58" s="2" t="s">
        <v>37</v>
      </c>
      <c r="AH58" s="165">
        <v>4.9249999999999997E-3</v>
      </c>
      <c r="AI58" s="165">
        <v>1.72814856438996E-2</v>
      </c>
      <c r="AJ58" s="165">
        <v>2.4216571494021198E-3</v>
      </c>
    </row>
    <row r="59" spans="1:36">
      <c r="A59" s="2" t="s">
        <v>26</v>
      </c>
      <c r="B59" s="2">
        <v>419</v>
      </c>
      <c r="C59" s="2" t="s">
        <v>2161</v>
      </c>
      <c r="D59" s="2" t="s">
        <v>2162</v>
      </c>
      <c r="E59" s="4" t="s">
        <v>1326</v>
      </c>
      <c r="F59" s="2" t="s">
        <v>2168</v>
      </c>
      <c r="G59" s="2" t="s">
        <v>2169</v>
      </c>
      <c r="H59" s="2" t="s">
        <v>324</v>
      </c>
      <c r="I59" s="2" t="s">
        <v>760</v>
      </c>
      <c r="J59" s="2" t="s">
        <v>31</v>
      </c>
      <c r="K59" s="2" t="s">
        <v>31</v>
      </c>
      <c r="L59" s="2" t="s">
        <v>330</v>
      </c>
      <c r="M59" s="2" t="s">
        <v>32</v>
      </c>
      <c r="N59" s="2" t="s">
        <v>451</v>
      </c>
      <c r="O59" s="2" t="s">
        <v>143</v>
      </c>
      <c r="P59" s="2" t="s">
        <v>1952</v>
      </c>
      <c r="Q59" s="2" t="s">
        <v>417</v>
      </c>
      <c r="R59" s="2" t="s">
        <v>410</v>
      </c>
      <c r="S59" s="2" t="s">
        <v>35</v>
      </c>
      <c r="T59" s="152">
        <v>5.0140000000000002</v>
      </c>
      <c r="U59" s="2" t="s">
        <v>2170</v>
      </c>
      <c r="V59" s="163">
        <v>2.5899999999999999E-2</v>
      </c>
      <c r="W59" s="165">
        <v>2.1850000000000001E-2</v>
      </c>
      <c r="X59" s="4" t="s">
        <v>416</v>
      </c>
      <c r="Y59" s="4" t="s">
        <v>143</v>
      </c>
      <c r="Z59" s="152">
        <v>1589000</v>
      </c>
      <c r="AA59" s="152">
        <v>1</v>
      </c>
      <c r="AB59" s="152">
        <v>102.82</v>
      </c>
      <c r="AD59" s="152">
        <v>1633.81</v>
      </c>
      <c r="AG59" s="2" t="s">
        <v>37</v>
      </c>
      <c r="AH59" s="165">
        <v>0</v>
      </c>
      <c r="AI59" s="165">
        <v>1.00496779343161E-2</v>
      </c>
      <c r="AJ59" s="165">
        <v>1.40826286120929E-3</v>
      </c>
    </row>
    <row r="60" spans="1:36">
      <c r="A60" s="2" t="s">
        <v>26</v>
      </c>
      <c r="B60" s="2">
        <v>419</v>
      </c>
      <c r="C60" s="2" t="s">
        <v>1661</v>
      </c>
      <c r="D60" s="2" t="s">
        <v>1662</v>
      </c>
      <c r="E60" s="4" t="s">
        <v>1326</v>
      </c>
      <c r="F60" s="2" t="s">
        <v>2171</v>
      </c>
      <c r="G60" s="2" t="s">
        <v>2172</v>
      </c>
      <c r="H60" s="2" t="s">
        <v>324</v>
      </c>
      <c r="I60" s="2" t="s">
        <v>972</v>
      </c>
      <c r="J60" s="2" t="s">
        <v>31</v>
      </c>
      <c r="K60" s="2" t="s">
        <v>31</v>
      </c>
      <c r="L60" s="2" t="s">
        <v>330</v>
      </c>
      <c r="M60" s="2" t="s">
        <v>32</v>
      </c>
      <c r="N60" s="2" t="s">
        <v>457</v>
      </c>
      <c r="O60" s="2" t="s">
        <v>143</v>
      </c>
      <c r="P60" s="2" t="s">
        <v>1985</v>
      </c>
      <c r="Q60" s="2" t="s">
        <v>417</v>
      </c>
      <c r="R60" s="2" t="s">
        <v>410</v>
      </c>
      <c r="S60" s="2" t="s">
        <v>35</v>
      </c>
      <c r="T60" s="152">
        <v>3.5369999999999999</v>
      </c>
      <c r="U60" s="2" t="s">
        <v>2173</v>
      </c>
      <c r="V60" s="163">
        <v>2.24E-2</v>
      </c>
      <c r="W60" s="165">
        <v>4.8939999999999997E-2</v>
      </c>
      <c r="X60" s="4" t="s">
        <v>416</v>
      </c>
      <c r="Y60" s="4" t="s">
        <v>143</v>
      </c>
      <c r="Z60" s="152">
        <v>1450727.34</v>
      </c>
      <c r="AA60" s="152">
        <v>1</v>
      </c>
      <c r="AB60" s="152">
        <v>92.24</v>
      </c>
      <c r="AD60" s="152">
        <v>1338.1510000000001</v>
      </c>
      <c r="AG60" s="2" t="s">
        <v>37</v>
      </c>
      <c r="AH60" s="165">
        <v>2.2599999999999999E-3</v>
      </c>
      <c r="AI60" s="165">
        <v>8.2310594272335409E-3</v>
      </c>
      <c r="AJ60" s="165">
        <v>1.15341957976571E-3</v>
      </c>
    </row>
    <row r="61" spans="1:36">
      <c r="A61" s="2" t="s">
        <v>26</v>
      </c>
      <c r="B61" s="2">
        <v>419</v>
      </c>
      <c r="C61" s="2" t="s">
        <v>2174</v>
      </c>
      <c r="D61" s="2" t="s">
        <v>2175</v>
      </c>
      <c r="E61" s="4" t="s">
        <v>1326</v>
      </c>
      <c r="F61" s="2" t="s">
        <v>2176</v>
      </c>
      <c r="G61" s="2" t="s">
        <v>2177</v>
      </c>
      <c r="H61" s="2" t="s">
        <v>324</v>
      </c>
      <c r="I61" s="2" t="s">
        <v>760</v>
      </c>
      <c r="J61" s="2" t="s">
        <v>31</v>
      </c>
      <c r="K61" s="2" t="s">
        <v>31</v>
      </c>
      <c r="L61" s="2" t="s">
        <v>330</v>
      </c>
      <c r="M61" s="2" t="s">
        <v>32</v>
      </c>
      <c r="N61" s="2" t="s">
        <v>467</v>
      </c>
      <c r="O61" s="2" t="s">
        <v>143</v>
      </c>
      <c r="P61" s="2" t="s">
        <v>1993</v>
      </c>
      <c r="Q61" s="2" t="s">
        <v>419</v>
      </c>
      <c r="R61" s="2" t="s">
        <v>410</v>
      </c>
      <c r="S61" s="2" t="s">
        <v>35</v>
      </c>
      <c r="T61" s="152">
        <v>6.3</v>
      </c>
      <c r="U61" s="2" t="s">
        <v>2178</v>
      </c>
      <c r="V61" s="163">
        <v>1.4999999999999999E-2</v>
      </c>
      <c r="W61" s="165">
        <v>3.04E-2</v>
      </c>
      <c r="X61" s="4" t="s">
        <v>416</v>
      </c>
      <c r="Y61" s="4" t="s">
        <v>143</v>
      </c>
      <c r="Z61" s="152">
        <v>1108128.54</v>
      </c>
      <c r="AA61" s="152">
        <v>1</v>
      </c>
      <c r="AB61" s="152">
        <v>98</v>
      </c>
      <c r="AD61" s="152">
        <v>1085.9659999999999</v>
      </c>
      <c r="AG61" s="2" t="s">
        <v>37</v>
      </c>
      <c r="AH61" s="165">
        <v>4.2329999999999998E-3</v>
      </c>
      <c r="AI61" s="165">
        <v>6.6798523537362998E-3</v>
      </c>
      <c r="AJ61" s="165">
        <v>9.3604870221828003E-4</v>
      </c>
    </row>
    <row r="62" spans="1:36">
      <c r="A62" s="2" t="s">
        <v>26</v>
      </c>
      <c r="B62" s="2">
        <v>419</v>
      </c>
      <c r="C62" s="2" t="s">
        <v>2179</v>
      </c>
      <c r="D62" s="2" t="s">
        <v>2180</v>
      </c>
      <c r="E62" s="4" t="s">
        <v>1326</v>
      </c>
      <c r="F62" s="2" t="s">
        <v>2181</v>
      </c>
      <c r="G62" s="2" t="s">
        <v>2182</v>
      </c>
      <c r="H62" s="2" t="s">
        <v>324</v>
      </c>
      <c r="I62" s="2" t="s">
        <v>972</v>
      </c>
      <c r="J62" s="2" t="s">
        <v>31</v>
      </c>
      <c r="K62" s="2" t="s">
        <v>31</v>
      </c>
      <c r="L62" s="2" t="s">
        <v>330</v>
      </c>
      <c r="M62" s="2" t="s">
        <v>32</v>
      </c>
      <c r="N62" s="2" t="s">
        <v>448</v>
      </c>
      <c r="O62" s="2" t="s">
        <v>143</v>
      </c>
      <c r="P62" s="2" t="s">
        <v>1993</v>
      </c>
      <c r="Q62" s="2" t="s">
        <v>419</v>
      </c>
      <c r="R62" s="2" t="s">
        <v>410</v>
      </c>
      <c r="S62" s="2" t="s">
        <v>35</v>
      </c>
      <c r="T62" s="152">
        <v>5.5540000000000003</v>
      </c>
      <c r="U62" s="2" t="s">
        <v>91</v>
      </c>
      <c r="V62" s="163">
        <v>2.64E-2</v>
      </c>
      <c r="W62" s="165">
        <v>5.0410000000000003E-2</v>
      </c>
      <c r="X62" s="4" t="s">
        <v>416</v>
      </c>
      <c r="Y62" s="4" t="s">
        <v>143</v>
      </c>
      <c r="Z62" s="152">
        <v>300000.73</v>
      </c>
      <c r="AA62" s="152">
        <v>1</v>
      </c>
      <c r="AB62" s="152">
        <v>88.01</v>
      </c>
      <c r="AD62" s="152">
        <v>264.03100000000001</v>
      </c>
      <c r="AG62" s="2" t="s">
        <v>37</v>
      </c>
      <c r="AH62" s="165">
        <v>1.83E-4</v>
      </c>
      <c r="AI62" s="165">
        <v>1.6240708812275499E-3</v>
      </c>
      <c r="AJ62" s="165">
        <v>2.275812937442E-4</v>
      </c>
    </row>
    <row r="63" spans="1:36">
      <c r="A63" s="2" t="s">
        <v>26</v>
      </c>
      <c r="B63" s="2">
        <v>419</v>
      </c>
      <c r="C63" s="2" t="s">
        <v>1665</v>
      </c>
      <c r="D63" s="2" t="s">
        <v>1666</v>
      </c>
      <c r="E63" s="4" t="s">
        <v>1326</v>
      </c>
      <c r="F63" s="2" t="s">
        <v>2183</v>
      </c>
      <c r="G63" s="2" t="s">
        <v>2184</v>
      </c>
      <c r="H63" s="2" t="s">
        <v>324</v>
      </c>
      <c r="I63" s="2" t="s">
        <v>972</v>
      </c>
      <c r="J63" s="2" t="s">
        <v>31</v>
      </c>
      <c r="K63" s="2" t="s">
        <v>31</v>
      </c>
      <c r="L63" s="2" t="s">
        <v>330</v>
      </c>
      <c r="M63" s="2" t="s">
        <v>32</v>
      </c>
      <c r="N63" s="2" t="s">
        <v>448</v>
      </c>
      <c r="O63" s="2" t="s">
        <v>143</v>
      </c>
      <c r="P63" s="2" t="s">
        <v>1952</v>
      </c>
      <c r="Q63" s="2" t="s">
        <v>417</v>
      </c>
      <c r="R63" s="2" t="s">
        <v>410</v>
      </c>
      <c r="S63" s="2" t="s">
        <v>35</v>
      </c>
      <c r="T63" s="152">
        <v>3.6509999999999998</v>
      </c>
      <c r="U63" s="2" t="s">
        <v>2185</v>
      </c>
      <c r="V63" s="163">
        <v>4.7E-2</v>
      </c>
      <c r="W63" s="165">
        <v>4.7649999999999998E-2</v>
      </c>
      <c r="X63" s="4" t="s">
        <v>416</v>
      </c>
      <c r="Y63" s="4" t="s">
        <v>143</v>
      </c>
      <c r="Z63" s="152">
        <v>1038000</v>
      </c>
      <c r="AA63" s="152">
        <v>1</v>
      </c>
      <c r="AB63" s="152">
        <v>100.19</v>
      </c>
      <c r="AD63" s="152">
        <v>1039.972</v>
      </c>
      <c r="AG63" s="2" t="s">
        <v>37</v>
      </c>
      <c r="AH63" s="165">
        <v>2.0799999999999998E-3</v>
      </c>
      <c r="AI63" s="165">
        <v>6.39694147424148E-3</v>
      </c>
      <c r="AJ63" s="165">
        <v>8.9640435866532103E-4</v>
      </c>
    </row>
    <row r="64" spans="1:36">
      <c r="A64" s="2" t="s">
        <v>26</v>
      </c>
      <c r="B64" s="2">
        <v>419</v>
      </c>
      <c r="C64" s="2" t="s">
        <v>2179</v>
      </c>
      <c r="D64" s="2" t="s">
        <v>2180</v>
      </c>
      <c r="E64" s="4" t="s">
        <v>1326</v>
      </c>
      <c r="F64" s="2" t="s">
        <v>2186</v>
      </c>
      <c r="G64" s="2" t="s">
        <v>2187</v>
      </c>
      <c r="H64" s="2" t="s">
        <v>324</v>
      </c>
      <c r="I64" s="2" t="s">
        <v>972</v>
      </c>
      <c r="J64" s="2" t="s">
        <v>31</v>
      </c>
      <c r="K64" s="2" t="s">
        <v>31</v>
      </c>
      <c r="L64" s="2" t="s">
        <v>330</v>
      </c>
      <c r="M64" s="2" t="s">
        <v>32</v>
      </c>
      <c r="N64" s="2" t="s">
        <v>448</v>
      </c>
      <c r="O64" s="2" t="s">
        <v>143</v>
      </c>
      <c r="P64" s="2" t="s">
        <v>1993</v>
      </c>
      <c r="Q64" s="2" t="s">
        <v>419</v>
      </c>
      <c r="R64" s="2" t="s">
        <v>410</v>
      </c>
      <c r="S64" s="2" t="s">
        <v>35</v>
      </c>
      <c r="T64" s="152">
        <v>7.2050000000000001</v>
      </c>
      <c r="U64" s="2" t="s">
        <v>2188</v>
      </c>
      <c r="V64" s="163">
        <v>2.5000000000000001E-2</v>
      </c>
      <c r="W64" s="165">
        <v>5.4949999999999999E-2</v>
      </c>
      <c r="X64" s="4" t="s">
        <v>416</v>
      </c>
      <c r="Y64" s="4" t="s">
        <v>143</v>
      </c>
      <c r="Z64" s="152">
        <v>5266930</v>
      </c>
      <c r="AA64" s="152">
        <v>1</v>
      </c>
      <c r="AB64" s="152">
        <v>81.239999999999995</v>
      </c>
      <c r="AD64" s="152">
        <v>4278.8540000000003</v>
      </c>
      <c r="AG64" s="2" t="s">
        <v>37</v>
      </c>
      <c r="AH64" s="165">
        <v>3.9490000000000003E-3</v>
      </c>
      <c r="AI64" s="165">
        <v>2.6319528714163699E-2</v>
      </c>
      <c r="AJ64" s="165">
        <v>3.6881594668944501E-3</v>
      </c>
    </row>
    <row r="65" spans="1:36">
      <c r="A65" s="2" t="s">
        <v>26</v>
      </c>
      <c r="B65" s="2">
        <v>419</v>
      </c>
      <c r="C65" s="2" t="s">
        <v>2179</v>
      </c>
      <c r="D65" s="2" t="s">
        <v>2180</v>
      </c>
      <c r="E65" s="4" t="s">
        <v>1326</v>
      </c>
      <c r="F65" s="2" t="s">
        <v>2189</v>
      </c>
      <c r="G65" s="2" t="s">
        <v>2190</v>
      </c>
      <c r="H65" s="2" t="s">
        <v>324</v>
      </c>
      <c r="I65" s="2" t="s">
        <v>760</v>
      </c>
      <c r="J65" s="2" t="s">
        <v>31</v>
      </c>
      <c r="K65" s="2" t="s">
        <v>31</v>
      </c>
      <c r="L65" s="2" t="s">
        <v>330</v>
      </c>
      <c r="M65" s="2" t="s">
        <v>32</v>
      </c>
      <c r="N65" s="2" t="s">
        <v>448</v>
      </c>
      <c r="O65" s="2" t="s">
        <v>143</v>
      </c>
      <c r="P65" s="2" t="s">
        <v>1993</v>
      </c>
      <c r="Q65" s="2" t="s">
        <v>419</v>
      </c>
      <c r="R65" s="2" t="s">
        <v>410</v>
      </c>
      <c r="S65" s="2" t="s">
        <v>35</v>
      </c>
      <c r="T65" s="152">
        <v>1.3129999999999999</v>
      </c>
      <c r="U65" s="2" t="s">
        <v>2191</v>
      </c>
      <c r="V65" s="163">
        <v>2.4799999999999999E-2</v>
      </c>
      <c r="W65" s="165">
        <v>1.8380000000000001E-2</v>
      </c>
      <c r="X65" s="4" t="s">
        <v>416</v>
      </c>
      <c r="Y65" s="4" t="s">
        <v>143</v>
      </c>
      <c r="Z65" s="152">
        <v>4654736.4800000004</v>
      </c>
      <c r="AA65" s="152">
        <v>1</v>
      </c>
      <c r="AB65" s="152">
        <v>112.96</v>
      </c>
      <c r="AD65" s="152">
        <v>5257.99</v>
      </c>
      <c r="AG65" s="2" t="s">
        <v>37</v>
      </c>
      <c r="AH65" s="165">
        <v>1.0991000000000001E-2</v>
      </c>
      <c r="AI65" s="165">
        <v>3.2342264917384803E-2</v>
      </c>
      <c r="AJ65" s="165">
        <v>4.5321263853660603E-3</v>
      </c>
    </row>
    <row r="66" spans="1:36">
      <c r="A66" s="2" t="s">
        <v>26</v>
      </c>
      <c r="B66" s="2">
        <v>419</v>
      </c>
      <c r="C66" s="2" t="s">
        <v>2179</v>
      </c>
      <c r="D66" s="2" t="s">
        <v>2180</v>
      </c>
      <c r="E66" s="4" t="s">
        <v>1326</v>
      </c>
      <c r="F66" s="2" t="s">
        <v>2192</v>
      </c>
      <c r="G66" s="2" t="s">
        <v>2193</v>
      </c>
      <c r="H66" s="2" t="s">
        <v>324</v>
      </c>
      <c r="I66" s="2" t="s">
        <v>972</v>
      </c>
      <c r="J66" s="2" t="s">
        <v>31</v>
      </c>
      <c r="K66" s="2" t="s">
        <v>31</v>
      </c>
      <c r="L66" s="2" t="s">
        <v>330</v>
      </c>
      <c r="M66" s="2" t="s">
        <v>32</v>
      </c>
      <c r="N66" s="2" t="s">
        <v>448</v>
      </c>
      <c r="O66" s="2" t="s">
        <v>143</v>
      </c>
      <c r="P66" s="2" t="s">
        <v>1993</v>
      </c>
      <c r="Q66" s="2" t="s">
        <v>419</v>
      </c>
      <c r="R66" s="2" t="s">
        <v>410</v>
      </c>
      <c r="S66" s="2" t="s">
        <v>35</v>
      </c>
      <c r="T66" s="152">
        <v>0.33200000000000002</v>
      </c>
      <c r="U66" s="2" t="s">
        <v>1968</v>
      </c>
      <c r="V66" s="163">
        <v>3.9199999999999999E-2</v>
      </c>
      <c r="W66" s="165">
        <v>5.1200000000000002E-2</v>
      </c>
      <c r="X66" s="4" t="s">
        <v>416</v>
      </c>
      <c r="Y66" s="4" t="s">
        <v>143</v>
      </c>
      <c r="Z66" s="152">
        <v>2312983.91</v>
      </c>
      <c r="AA66" s="152">
        <v>1</v>
      </c>
      <c r="AB66" s="152">
        <v>100.3</v>
      </c>
      <c r="AD66" s="152">
        <v>2319.9229999999998</v>
      </c>
      <c r="AG66" s="2" t="s">
        <v>37</v>
      </c>
      <c r="AH66" s="165">
        <v>2.4099999999999998E-3</v>
      </c>
      <c r="AI66" s="165">
        <v>1.4270007189847601E-2</v>
      </c>
      <c r="AJ66" s="165">
        <v>1.9996582264622999E-3</v>
      </c>
    </row>
    <row r="67" spans="1:36">
      <c r="A67" s="2" t="s">
        <v>26</v>
      </c>
      <c r="B67" s="2">
        <v>419</v>
      </c>
      <c r="C67" s="2" t="s">
        <v>1182</v>
      </c>
      <c r="D67" s="2" t="s">
        <v>1669</v>
      </c>
      <c r="E67" s="4" t="s">
        <v>1326</v>
      </c>
      <c r="F67" s="2" t="s">
        <v>2194</v>
      </c>
      <c r="G67" s="2" t="s">
        <v>2195</v>
      </c>
      <c r="H67" s="2" t="s">
        <v>324</v>
      </c>
      <c r="I67" s="2" t="s">
        <v>760</v>
      </c>
      <c r="J67" s="2" t="s">
        <v>31</v>
      </c>
      <c r="K67" s="2" t="s">
        <v>31</v>
      </c>
      <c r="L67" s="2" t="s">
        <v>330</v>
      </c>
      <c r="M67" s="2" t="s">
        <v>32</v>
      </c>
      <c r="N67" s="2" t="s">
        <v>451</v>
      </c>
      <c r="O67" s="2" t="s">
        <v>143</v>
      </c>
      <c r="P67" s="2" t="s">
        <v>108</v>
      </c>
      <c r="Q67" s="2" t="s">
        <v>419</v>
      </c>
      <c r="R67" s="2" t="s">
        <v>410</v>
      </c>
      <c r="S67" s="2" t="s">
        <v>35</v>
      </c>
      <c r="T67" s="152">
        <v>1.23</v>
      </c>
      <c r="U67" s="2" t="s">
        <v>1998</v>
      </c>
      <c r="V67" s="163">
        <v>8.3000000000000001E-3</v>
      </c>
      <c r="W67" s="165">
        <v>1.3979999999999999E-2</v>
      </c>
      <c r="X67" s="4" t="s">
        <v>416</v>
      </c>
      <c r="Y67" s="4" t="s">
        <v>143</v>
      </c>
      <c r="Z67" s="152">
        <v>3252728</v>
      </c>
      <c r="AA67" s="152">
        <v>1</v>
      </c>
      <c r="AB67" s="152">
        <v>111.66</v>
      </c>
      <c r="AD67" s="152">
        <v>3631.9960000000001</v>
      </c>
      <c r="AG67" s="2" t="s">
        <v>37</v>
      </c>
      <c r="AH67" s="165">
        <v>1.0690000000000001E-3</v>
      </c>
      <c r="AI67" s="165">
        <v>2.2340661018765501E-2</v>
      </c>
      <c r="AJ67" s="165">
        <v>3.1306001459174598E-3</v>
      </c>
    </row>
    <row r="68" spans="1:36">
      <c r="A68" s="2" t="s">
        <v>26</v>
      </c>
      <c r="B68" s="2">
        <v>419</v>
      </c>
      <c r="C68" s="2" t="s">
        <v>1182</v>
      </c>
      <c r="D68" s="2" t="s">
        <v>1669</v>
      </c>
      <c r="E68" s="4" t="s">
        <v>1326</v>
      </c>
      <c r="F68" s="2" t="s">
        <v>2196</v>
      </c>
      <c r="G68" s="2" t="s">
        <v>2197</v>
      </c>
      <c r="H68" s="2" t="s">
        <v>324</v>
      </c>
      <c r="I68" s="2" t="s">
        <v>972</v>
      </c>
      <c r="J68" s="2" t="s">
        <v>31</v>
      </c>
      <c r="K68" s="2" t="s">
        <v>31</v>
      </c>
      <c r="L68" s="2" t="s">
        <v>330</v>
      </c>
      <c r="M68" s="2" t="s">
        <v>32</v>
      </c>
      <c r="N68" s="2" t="s">
        <v>451</v>
      </c>
      <c r="O68" s="2" t="s">
        <v>143</v>
      </c>
      <c r="P68" s="2" t="s">
        <v>1184</v>
      </c>
      <c r="Q68" s="2" t="s">
        <v>417</v>
      </c>
      <c r="R68" s="2" t="s">
        <v>410</v>
      </c>
      <c r="S68" s="2" t="s">
        <v>35</v>
      </c>
      <c r="T68" s="152">
        <v>0.91200000000000003</v>
      </c>
      <c r="U68" s="2" t="s">
        <v>2198</v>
      </c>
      <c r="V68" s="163">
        <v>2.0199999999999999E-2</v>
      </c>
      <c r="W68" s="165">
        <v>4.2029999999999998E-2</v>
      </c>
      <c r="X68" s="4" t="s">
        <v>416</v>
      </c>
      <c r="Y68" s="4" t="s">
        <v>143</v>
      </c>
      <c r="Z68" s="152">
        <v>818000</v>
      </c>
      <c r="AA68" s="152">
        <v>1</v>
      </c>
      <c r="AB68" s="152">
        <v>98.27</v>
      </c>
      <c r="AD68" s="152">
        <v>803.84900000000005</v>
      </c>
      <c r="AG68" s="2" t="s">
        <v>37</v>
      </c>
      <c r="AH68" s="165">
        <v>9.68E-4</v>
      </c>
      <c r="AI68" s="165">
        <v>4.94452875600997E-3</v>
      </c>
      <c r="AJ68" s="165">
        <v>6.92877548791224E-4</v>
      </c>
    </row>
    <row r="69" spans="1:36">
      <c r="A69" s="2" t="s">
        <v>26</v>
      </c>
      <c r="B69" s="2">
        <v>419</v>
      </c>
      <c r="C69" s="2" t="s">
        <v>1182</v>
      </c>
      <c r="D69" s="2" t="s">
        <v>1669</v>
      </c>
      <c r="E69" s="4" t="s">
        <v>1326</v>
      </c>
      <c r="F69" s="2" t="s">
        <v>2199</v>
      </c>
      <c r="G69" s="2" t="s">
        <v>2200</v>
      </c>
      <c r="H69" s="2" t="s">
        <v>324</v>
      </c>
      <c r="I69" s="2" t="s">
        <v>760</v>
      </c>
      <c r="J69" s="2" t="s">
        <v>31</v>
      </c>
      <c r="K69" s="2" t="s">
        <v>31</v>
      </c>
      <c r="L69" s="2" t="s">
        <v>330</v>
      </c>
      <c r="M69" s="2" t="s">
        <v>32</v>
      </c>
      <c r="N69" s="2" t="s">
        <v>451</v>
      </c>
      <c r="O69" s="2" t="s">
        <v>143</v>
      </c>
      <c r="P69" s="2" t="s">
        <v>1184</v>
      </c>
      <c r="Q69" s="2" t="s">
        <v>417</v>
      </c>
      <c r="R69" s="2" t="s">
        <v>410</v>
      </c>
      <c r="S69" s="2" t="s">
        <v>35</v>
      </c>
      <c r="T69" s="152">
        <v>5.6390000000000002</v>
      </c>
      <c r="U69" s="2" t="s">
        <v>2201</v>
      </c>
      <c r="V69" s="163">
        <v>1E-3</v>
      </c>
      <c r="W69" s="165">
        <v>2.069E-2</v>
      </c>
      <c r="X69" s="4" t="s">
        <v>416</v>
      </c>
      <c r="Y69" s="4" t="s">
        <v>143</v>
      </c>
      <c r="Z69" s="152">
        <v>1700000</v>
      </c>
      <c r="AA69" s="152">
        <v>1</v>
      </c>
      <c r="AB69" s="152">
        <v>97.7</v>
      </c>
      <c r="AD69" s="152">
        <v>1660.9</v>
      </c>
      <c r="AG69" s="2" t="s">
        <v>37</v>
      </c>
      <c r="AH69" s="165">
        <v>1.7099999999999999E-3</v>
      </c>
      <c r="AI69" s="165">
        <v>1.02163116423378E-2</v>
      </c>
      <c r="AJ69" s="165">
        <v>1.4316132674577599E-3</v>
      </c>
    </row>
    <row r="70" spans="1:36">
      <c r="A70" s="2" t="s">
        <v>26</v>
      </c>
      <c r="B70" s="2">
        <v>419</v>
      </c>
      <c r="C70" s="2" t="s">
        <v>1675</v>
      </c>
      <c r="D70" s="2" t="s">
        <v>1676</v>
      </c>
      <c r="E70" s="4" t="s">
        <v>1326</v>
      </c>
      <c r="F70" s="2" t="s">
        <v>2202</v>
      </c>
      <c r="G70" s="2" t="s">
        <v>2203</v>
      </c>
      <c r="H70" s="2" t="s">
        <v>324</v>
      </c>
      <c r="I70" s="2" t="s">
        <v>760</v>
      </c>
      <c r="J70" s="2" t="s">
        <v>31</v>
      </c>
      <c r="K70" s="2" t="s">
        <v>31</v>
      </c>
      <c r="L70" s="2" t="s">
        <v>330</v>
      </c>
      <c r="M70" s="2" t="s">
        <v>32</v>
      </c>
      <c r="N70" s="2" t="s">
        <v>467</v>
      </c>
      <c r="O70" s="2" t="s">
        <v>143</v>
      </c>
      <c r="P70" s="2" t="s">
        <v>2006</v>
      </c>
      <c r="Q70" s="2" t="s">
        <v>419</v>
      </c>
      <c r="R70" s="2" t="s">
        <v>410</v>
      </c>
      <c r="S70" s="2" t="s">
        <v>35</v>
      </c>
      <c r="T70" s="152">
        <v>6.3410000000000002</v>
      </c>
      <c r="U70" s="2" t="s">
        <v>2073</v>
      </c>
      <c r="V70" s="163">
        <v>3.5000000000000001E-3</v>
      </c>
      <c r="W70" s="165">
        <v>2.9829999999999999E-2</v>
      </c>
      <c r="X70" s="4" t="s">
        <v>416</v>
      </c>
      <c r="Y70" s="4" t="s">
        <v>143</v>
      </c>
      <c r="Z70" s="152">
        <v>1600000</v>
      </c>
      <c r="AA70" s="152">
        <v>1</v>
      </c>
      <c r="AB70" s="152">
        <v>92.07</v>
      </c>
      <c r="AD70" s="152">
        <v>1473.12</v>
      </c>
      <c r="AG70" s="2" t="s">
        <v>37</v>
      </c>
      <c r="AH70" s="165">
        <v>5.22E-4</v>
      </c>
      <c r="AI70" s="165">
        <v>9.0612637766034603E-3</v>
      </c>
      <c r="AJ70" s="165">
        <v>1.2697562385197E-3</v>
      </c>
    </row>
    <row r="71" spans="1:36">
      <c r="A71" s="2" t="s">
        <v>26</v>
      </c>
      <c r="B71" s="2">
        <v>419</v>
      </c>
      <c r="C71" s="2" t="s">
        <v>1675</v>
      </c>
      <c r="D71" s="2" t="s">
        <v>1676</v>
      </c>
      <c r="E71" s="4" t="s">
        <v>1326</v>
      </c>
      <c r="F71" s="2" t="s">
        <v>2204</v>
      </c>
      <c r="G71" s="2" t="s">
        <v>2205</v>
      </c>
      <c r="H71" s="2" t="s">
        <v>324</v>
      </c>
      <c r="I71" s="2" t="s">
        <v>760</v>
      </c>
      <c r="J71" s="2" t="s">
        <v>31</v>
      </c>
      <c r="K71" s="2" t="s">
        <v>31</v>
      </c>
      <c r="L71" s="2" t="s">
        <v>330</v>
      </c>
      <c r="M71" s="2" t="s">
        <v>32</v>
      </c>
      <c r="N71" s="2" t="s">
        <v>467</v>
      </c>
      <c r="O71" s="2" t="s">
        <v>143</v>
      </c>
      <c r="P71" s="2" t="s">
        <v>2006</v>
      </c>
      <c r="Q71" s="2" t="s">
        <v>419</v>
      </c>
      <c r="R71" s="2" t="s">
        <v>410</v>
      </c>
      <c r="S71" s="2" t="s">
        <v>35</v>
      </c>
      <c r="T71" s="152">
        <v>2.1539999999999999</v>
      </c>
      <c r="U71" s="2" t="s">
        <v>2146</v>
      </c>
      <c r="V71" s="163">
        <v>3.6999999999999998E-2</v>
      </c>
      <c r="W71" s="165">
        <v>2.189E-2</v>
      </c>
      <c r="X71" s="4" t="s">
        <v>416</v>
      </c>
      <c r="Y71" s="4" t="s">
        <v>143</v>
      </c>
      <c r="Z71" s="152">
        <v>451471.67</v>
      </c>
      <c r="AA71" s="152">
        <v>1</v>
      </c>
      <c r="AB71" s="152">
        <v>116.15</v>
      </c>
      <c r="AD71" s="152">
        <v>524.38400000000001</v>
      </c>
      <c r="AG71" s="2" t="s">
        <v>37</v>
      </c>
      <c r="AH71" s="165">
        <v>1.201E-3</v>
      </c>
      <c r="AI71" s="165">
        <v>3.2255246467995501E-3</v>
      </c>
      <c r="AJ71" s="165">
        <v>4.5199324771318003E-4</v>
      </c>
    </row>
    <row r="72" spans="1:36">
      <c r="A72" s="2" t="s">
        <v>26</v>
      </c>
      <c r="B72" s="2">
        <v>419</v>
      </c>
      <c r="C72" s="2" t="s">
        <v>2206</v>
      </c>
      <c r="D72" s="2" t="s">
        <v>2207</v>
      </c>
      <c r="E72" s="4" t="s">
        <v>1326</v>
      </c>
      <c r="F72" s="2" t="s">
        <v>2208</v>
      </c>
      <c r="G72" s="2" t="s">
        <v>2209</v>
      </c>
      <c r="H72" s="2" t="s">
        <v>324</v>
      </c>
      <c r="I72" s="2" t="s">
        <v>972</v>
      </c>
      <c r="J72" s="2" t="s">
        <v>31</v>
      </c>
      <c r="K72" s="2" t="s">
        <v>31</v>
      </c>
      <c r="L72" s="2" t="s">
        <v>330</v>
      </c>
      <c r="M72" s="2" t="s">
        <v>32</v>
      </c>
      <c r="N72" s="2" t="s">
        <v>448</v>
      </c>
      <c r="O72" s="2" t="s">
        <v>143</v>
      </c>
      <c r="P72" s="2" t="s">
        <v>1997</v>
      </c>
      <c r="Q72" s="2" t="s">
        <v>419</v>
      </c>
      <c r="R72" s="2" t="s">
        <v>410</v>
      </c>
      <c r="S72" s="2" t="s">
        <v>35</v>
      </c>
      <c r="T72" s="152">
        <v>0.247</v>
      </c>
      <c r="U72" s="2" t="s">
        <v>2038</v>
      </c>
      <c r="V72" s="163">
        <v>3.2899999999999999E-2</v>
      </c>
      <c r="W72" s="165">
        <v>4.4049999999999999E-2</v>
      </c>
      <c r="X72" s="4" t="s">
        <v>416</v>
      </c>
      <c r="Y72" s="4" t="s">
        <v>143</v>
      </c>
      <c r="Z72" s="152">
        <v>677678</v>
      </c>
      <c r="AA72" s="152">
        <v>1</v>
      </c>
      <c r="AB72" s="152">
        <v>102.21</v>
      </c>
      <c r="AD72" s="152">
        <v>692.65499999999997</v>
      </c>
      <c r="AG72" s="2" t="s">
        <v>37</v>
      </c>
      <c r="AH72" s="165">
        <v>7.5199999999999996E-4</v>
      </c>
      <c r="AI72" s="165">
        <v>4.2605672287469197E-3</v>
      </c>
      <c r="AJ72" s="165">
        <v>5.97033918414617E-4</v>
      </c>
    </row>
    <row r="73" spans="1:36">
      <c r="A73" s="2" t="s">
        <v>26</v>
      </c>
      <c r="B73" s="2">
        <v>419</v>
      </c>
      <c r="C73" s="2" t="s">
        <v>1679</v>
      </c>
      <c r="D73" s="2" t="s">
        <v>1680</v>
      </c>
      <c r="E73" s="4" t="s">
        <v>1326</v>
      </c>
      <c r="F73" s="2" t="s">
        <v>2210</v>
      </c>
      <c r="G73" s="2" t="s">
        <v>2211</v>
      </c>
      <c r="H73" s="2" t="s">
        <v>324</v>
      </c>
      <c r="I73" s="2" t="s">
        <v>972</v>
      </c>
      <c r="J73" s="2" t="s">
        <v>31</v>
      </c>
      <c r="K73" s="2" t="s">
        <v>31</v>
      </c>
      <c r="L73" s="2" t="s">
        <v>330</v>
      </c>
      <c r="M73" s="2" t="s">
        <v>32</v>
      </c>
      <c r="N73" s="2" t="s">
        <v>467</v>
      </c>
      <c r="O73" s="2" t="s">
        <v>143</v>
      </c>
      <c r="P73" s="2" t="s">
        <v>1973</v>
      </c>
      <c r="Q73" s="2" t="s">
        <v>419</v>
      </c>
      <c r="R73" s="2" t="s">
        <v>410</v>
      </c>
      <c r="S73" s="2" t="s">
        <v>35</v>
      </c>
      <c r="T73" s="152">
        <v>5.6909999999999998</v>
      </c>
      <c r="U73" s="2" t="s">
        <v>2212</v>
      </c>
      <c r="V73" s="163">
        <v>5.4800000000000001E-2</v>
      </c>
      <c r="W73" s="165">
        <v>5.5469999999999998E-2</v>
      </c>
      <c r="X73" s="4" t="s">
        <v>416</v>
      </c>
      <c r="Y73" s="4" t="s">
        <v>143</v>
      </c>
      <c r="Z73" s="152">
        <v>1725000</v>
      </c>
      <c r="AA73" s="152">
        <v>1</v>
      </c>
      <c r="AB73" s="152">
        <v>101.42</v>
      </c>
      <c r="AD73" s="152">
        <v>1749.4949999999999</v>
      </c>
      <c r="AG73" s="2" t="s">
        <v>37</v>
      </c>
      <c r="AH73" s="165">
        <v>5.7499999999999999E-3</v>
      </c>
      <c r="AI73" s="165">
        <v>1.07612656612149E-2</v>
      </c>
      <c r="AJ73" s="165">
        <v>1.50797775504305E-3</v>
      </c>
    </row>
    <row r="74" spans="1:36">
      <c r="A74" s="2" t="s">
        <v>26</v>
      </c>
      <c r="B74" s="2">
        <v>419</v>
      </c>
      <c r="C74" s="2" t="s">
        <v>2213</v>
      </c>
      <c r="D74" s="2" t="s">
        <v>2214</v>
      </c>
      <c r="E74" s="4" t="s">
        <v>1326</v>
      </c>
      <c r="F74" s="2" t="s">
        <v>2215</v>
      </c>
      <c r="G74" s="2" t="s">
        <v>2216</v>
      </c>
      <c r="H74" s="2" t="s">
        <v>324</v>
      </c>
      <c r="I74" s="2" t="s">
        <v>760</v>
      </c>
      <c r="J74" s="2" t="s">
        <v>31</v>
      </c>
      <c r="K74" s="2" t="s">
        <v>31</v>
      </c>
      <c r="L74" s="2" t="s">
        <v>330</v>
      </c>
      <c r="M74" s="2" t="s">
        <v>32</v>
      </c>
      <c r="N74" s="2" t="s">
        <v>467</v>
      </c>
      <c r="O74" s="2" t="s">
        <v>143</v>
      </c>
      <c r="P74" s="2" t="s">
        <v>1958</v>
      </c>
      <c r="Q74" s="2" t="s">
        <v>417</v>
      </c>
      <c r="R74" s="2" t="s">
        <v>410</v>
      </c>
      <c r="S74" s="2" t="s">
        <v>35</v>
      </c>
      <c r="T74" s="152">
        <v>2.75</v>
      </c>
      <c r="U74" s="2" t="s">
        <v>2165</v>
      </c>
      <c r="V74" s="163">
        <v>3.0000000000000001E-3</v>
      </c>
      <c r="W74" s="165">
        <v>2.997E-2</v>
      </c>
      <c r="X74" s="4" t="s">
        <v>416</v>
      </c>
      <c r="Y74" s="4" t="s">
        <v>143</v>
      </c>
      <c r="Z74" s="152">
        <v>1321000</v>
      </c>
      <c r="AA74" s="152">
        <v>1</v>
      </c>
      <c r="AB74" s="152">
        <v>93.4</v>
      </c>
      <c r="AD74" s="152">
        <v>1233.8140000000001</v>
      </c>
      <c r="AG74" s="2" t="s">
        <v>37</v>
      </c>
      <c r="AH74" s="165">
        <v>4.372E-3</v>
      </c>
      <c r="AI74" s="165">
        <v>7.5892758942015699E-3</v>
      </c>
      <c r="AJ74" s="165">
        <v>1.0634863579837E-3</v>
      </c>
    </row>
    <row r="75" spans="1:36">
      <c r="A75" s="2" t="s">
        <v>26</v>
      </c>
      <c r="B75" s="2">
        <v>419</v>
      </c>
      <c r="C75" s="2" t="s">
        <v>2217</v>
      </c>
      <c r="D75" s="2" t="s">
        <v>2218</v>
      </c>
      <c r="E75" s="4" t="s">
        <v>1326</v>
      </c>
      <c r="F75" s="2" t="s">
        <v>2219</v>
      </c>
      <c r="G75" s="2" t="s">
        <v>2220</v>
      </c>
      <c r="H75" s="2" t="s">
        <v>324</v>
      </c>
      <c r="I75" s="2" t="s">
        <v>760</v>
      </c>
      <c r="J75" s="2" t="s">
        <v>31</v>
      </c>
      <c r="K75" s="2" t="s">
        <v>31</v>
      </c>
      <c r="L75" s="2" t="s">
        <v>330</v>
      </c>
      <c r="M75" s="2" t="s">
        <v>32</v>
      </c>
      <c r="N75" s="2" t="s">
        <v>451</v>
      </c>
      <c r="O75" s="2" t="s">
        <v>143</v>
      </c>
      <c r="P75" s="2" t="s">
        <v>108</v>
      </c>
      <c r="Q75" s="2" t="s">
        <v>419</v>
      </c>
      <c r="R75" s="2" t="s">
        <v>410</v>
      </c>
      <c r="S75" s="2" t="s">
        <v>35</v>
      </c>
      <c r="T75" s="152">
        <v>4.5510000000000002</v>
      </c>
      <c r="U75" s="2" t="s">
        <v>2221</v>
      </c>
      <c r="V75" s="163">
        <v>1E-3</v>
      </c>
      <c r="W75" s="165">
        <v>1.9689999999999999E-2</v>
      </c>
      <c r="X75" s="4" t="s">
        <v>416</v>
      </c>
      <c r="Y75" s="4" t="s">
        <v>143</v>
      </c>
      <c r="Z75" s="152">
        <v>1500000</v>
      </c>
      <c r="AA75" s="152">
        <v>1</v>
      </c>
      <c r="AB75" s="152">
        <v>100.35</v>
      </c>
      <c r="AD75" s="152">
        <v>1505.25</v>
      </c>
      <c r="AG75" s="2" t="s">
        <v>37</v>
      </c>
      <c r="AH75" s="165">
        <v>4.44E-4</v>
      </c>
      <c r="AI75" s="165">
        <v>9.2588976456312796E-3</v>
      </c>
      <c r="AJ75" s="165">
        <v>1.2974507019331599E-3</v>
      </c>
    </row>
    <row r="76" spans="1:36">
      <c r="A76" s="2" t="s">
        <v>26</v>
      </c>
      <c r="B76" s="2">
        <v>419</v>
      </c>
      <c r="C76" s="2" t="s">
        <v>2217</v>
      </c>
      <c r="D76" s="2" t="s">
        <v>2218</v>
      </c>
      <c r="E76" s="4" t="s">
        <v>1326</v>
      </c>
      <c r="F76" s="2" t="s">
        <v>2222</v>
      </c>
      <c r="G76" s="2" t="s">
        <v>2223</v>
      </c>
      <c r="H76" s="2" t="s">
        <v>324</v>
      </c>
      <c r="I76" s="2" t="s">
        <v>760</v>
      </c>
      <c r="J76" s="2" t="s">
        <v>31</v>
      </c>
      <c r="K76" s="2" t="s">
        <v>31</v>
      </c>
      <c r="L76" s="2" t="s">
        <v>330</v>
      </c>
      <c r="M76" s="2" t="s">
        <v>32</v>
      </c>
      <c r="N76" s="2" t="s">
        <v>451</v>
      </c>
      <c r="O76" s="2" t="s">
        <v>143</v>
      </c>
      <c r="P76" s="2" t="s">
        <v>108</v>
      </c>
      <c r="Q76" s="2" t="s">
        <v>419</v>
      </c>
      <c r="R76" s="2" t="s">
        <v>410</v>
      </c>
      <c r="S76" s="2" t="s">
        <v>35</v>
      </c>
      <c r="T76" s="152">
        <v>2.6619999999999999</v>
      </c>
      <c r="U76" s="2" t="s">
        <v>2224</v>
      </c>
      <c r="V76" s="163">
        <v>5.0000000000000001E-3</v>
      </c>
      <c r="W76" s="165">
        <v>1.7579999999999998E-2</v>
      </c>
      <c r="X76" s="4" t="s">
        <v>416</v>
      </c>
      <c r="Y76" s="4" t="s">
        <v>143</v>
      </c>
      <c r="Z76" s="152">
        <v>4000000.01</v>
      </c>
      <c r="AA76" s="152">
        <v>1</v>
      </c>
      <c r="AB76" s="152">
        <v>107.2</v>
      </c>
      <c r="AD76" s="152">
        <v>4288</v>
      </c>
      <c r="AG76" s="2" t="s">
        <v>37</v>
      </c>
      <c r="AH76" s="165">
        <v>5.241E-3</v>
      </c>
      <c r="AI76" s="165">
        <v>2.6375786881728799E-2</v>
      </c>
      <c r="AJ76" s="165">
        <v>3.6960429322691001E-3</v>
      </c>
    </row>
    <row r="77" spans="1:36">
      <c r="A77" s="2" t="s">
        <v>26</v>
      </c>
      <c r="B77" s="2">
        <v>419</v>
      </c>
      <c r="C77" s="2" t="s">
        <v>2217</v>
      </c>
      <c r="D77" s="2" t="s">
        <v>2218</v>
      </c>
      <c r="E77" s="4" t="s">
        <v>1326</v>
      </c>
      <c r="F77" s="2" t="s">
        <v>2225</v>
      </c>
      <c r="G77" s="2" t="s">
        <v>2226</v>
      </c>
      <c r="H77" s="2" t="s">
        <v>324</v>
      </c>
      <c r="I77" s="2" t="s">
        <v>760</v>
      </c>
      <c r="J77" s="2" t="s">
        <v>31</v>
      </c>
      <c r="K77" s="2" t="s">
        <v>31</v>
      </c>
      <c r="L77" s="2" t="s">
        <v>330</v>
      </c>
      <c r="M77" s="2" t="s">
        <v>32</v>
      </c>
      <c r="N77" s="2" t="s">
        <v>451</v>
      </c>
      <c r="O77" s="2" t="s">
        <v>143</v>
      </c>
      <c r="P77" s="2" t="s">
        <v>108</v>
      </c>
      <c r="Q77" s="2" t="s">
        <v>419</v>
      </c>
      <c r="R77" s="2" t="s">
        <v>410</v>
      </c>
      <c r="S77" s="2" t="s">
        <v>35</v>
      </c>
      <c r="T77" s="152">
        <v>0.91800000000000004</v>
      </c>
      <c r="U77" s="2" t="s">
        <v>2227</v>
      </c>
      <c r="V77" s="163">
        <v>9.4999999999999998E-3</v>
      </c>
      <c r="W77" s="165">
        <v>1.9959999999999999E-2</v>
      </c>
      <c r="X77" s="4" t="s">
        <v>416</v>
      </c>
      <c r="Y77" s="4" t="s">
        <v>143</v>
      </c>
      <c r="Z77" s="152">
        <v>584475.09</v>
      </c>
      <c r="AA77" s="152">
        <v>1</v>
      </c>
      <c r="AB77" s="152">
        <v>111.65</v>
      </c>
      <c r="AD77" s="152">
        <v>652.56600000000003</v>
      </c>
      <c r="AG77" s="2" t="s">
        <v>37</v>
      </c>
      <c r="AH77" s="165">
        <v>1.818E-3</v>
      </c>
      <c r="AI77" s="165">
        <v>4.0139816351285901E-3</v>
      </c>
      <c r="AJ77" s="165">
        <v>5.6247984256546201E-4</v>
      </c>
    </row>
    <row r="78" spans="1:36">
      <c r="A78" s="2" t="s">
        <v>26</v>
      </c>
      <c r="B78" s="2">
        <v>419</v>
      </c>
      <c r="C78" s="2" t="s">
        <v>2217</v>
      </c>
      <c r="D78" s="2" t="s">
        <v>2218</v>
      </c>
      <c r="E78" s="4" t="s">
        <v>1326</v>
      </c>
      <c r="F78" s="2" t="s">
        <v>2228</v>
      </c>
      <c r="G78" s="2" t="s">
        <v>2229</v>
      </c>
      <c r="H78" s="2" t="s">
        <v>324</v>
      </c>
      <c r="I78" s="2" t="s">
        <v>760</v>
      </c>
      <c r="J78" s="2" t="s">
        <v>31</v>
      </c>
      <c r="K78" s="2" t="s">
        <v>31</v>
      </c>
      <c r="L78" s="2" t="s">
        <v>330</v>
      </c>
      <c r="M78" s="2" t="s">
        <v>32</v>
      </c>
      <c r="N78" s="2" t="s">
        <v>451</v>
      </c>
      <c r="O78" s="2" t="s">
        <v>143</v>
      </c>
      <c r="P78" s="2" t="s">
        <v>1993</v>
      </c>
      <c r="Q78" s="2" t="s">
        <v>419</v>
      </c>
      <c r="R78" s="2" t="s">
        <v>410</v>
      </c>
      <c r="S78" s="2" t="s">
        <v>35</v>
      </c>
      <c r="T78" s="152">
        <v>4.851</v>
      </c>
      <c r="U78" s="2" t="s">
        <v>2230</v>
      </c>
      <c r="V78" s="163">
        <v>3.3599999999999998E-2</v>
      </c>
      <c r="W78" s="165">
        <v>2.7230000000000001E-2</v>
      </c>
      <c r="X78" s="4" t="s">
        <v>416</v>
      </c>
      <c r="Y78" s="4" t="s">
        <v>143</v>
      </c>
      <c r="Z78" s="152">
        <v>1700000</v>
      </c>
      <c r="AA78" s="152">
        <v>1</v>
      </c>
      <c r="AB78" s="152">
        <v>103.97</v>
      </c>
      <c r="AD78" s="152">
        <v>1767.49</v>
      </c>
      <c r="AG78" s="2" t="s">
        <v>37</v>
      </c>
      <c r="AH78" s="165">
        <v>3.0660000000000001E-3</v>
      </c>
      <c r="AI78" s="165">
        <v>1.0871954160223799E-2</v>
      </c>
      <c r="AJ78" s="165">
        <v>1.5234885508452699E-3</v>
      </c>
    </row>
    <row r="79" spans="1:36">
      <c r="A79" s="2" t="s">
        <v>26</v>
      </c>
      <c r="B79" s="2">
        <v>419</v>
      </c>
      <c r="C79" s="2" t="s">
        <v>2217</v>
      </c>
      <c r="D79" s="2" t="s">
        <v>2218</v>
      </c>
      <c r="E79" s="4" t="s">
        <v>1326</v>
      </c>
      <c r="F79" s="2" t="s">
        <v>2231</v>
      </c>
      <c r="G79" s="2" t="s">
        <v>2232</v>
      </c>
      <c r="H79" s="2" t="s">
        <v>324</v>
      </c>
      <c r="I79" s="2" t="s">
        <v>760</v>
      </c>
      <c r="J79" s="2" t="s">
        <v>31</v>
      </c>
      <c r="K79" s="2" t="s">
        <v>31</v>
      </c>
      <c r="L79" s="2" t="s">
        <v>330</v>
      </c>
      <c r="M79" s="2" t="s">
        <v>32</v>
      </c>
      <c r="N79" s="2" t="s">
        <v>451</v>
      </c>
      <c r="O79" s="2" t="s">
        <v>143</v>
      </c>
      <c r="P79" s="2" t="s">
        <v>108</v>
      </c>
      <c r="Q79" s="2" t="s">
        <v>419</v>
      </c>
      <c r="R79" s="2" t="s">
        <v>410</v>
      </c>
      <c r="S79" s="2" t="s">
        <v>35</v>
      </c>
      <c r="T79" s="152">
        <v>0.496</v>
      </c>
      <c r="U79" s="2" t="s">
        <v>2233</v>
      </c>
      <c r="V79" s="163">
        <v>8.6E-3</v>
      </c>
      <c r="W79" s="165">
        <v>1.3089999999999999E-2</v>
      </c>
      <c r="X79" s="4" t="s">
        <v>416</v>
      </c>
      <c r="Y79" s="4" t="s">
        <v>143</v>
      </c>
      <c r="Z79" s="152">
        <v>22391</v>
      </c>
      <c r="AA79" s="152">
        <v>1</v>
      </c>
      <c r="AB79" s="152">
        <v>113.09</v>
      </c>
      <c r="AD79" s="152">
        <v>25.321999999999999</v>
      </c>
      <c r="AG79" s="2" t="s">
        <v>37</v>
      </c>
      <c r="AH79" s="165">
        <v>9.0000000000000002E-6</v>
      </c>
      <c r="AI79" s="165">
        <v>1.55757275267648E-4</v>
      </c>
      <c r="AJ79" s="165">
        <v>2.1826290111605299E-5</v>
      </c>
    </row>
    <row r="80" spans="1:36">
      <c r="A80" s="2" t="s">
        <v>26</v>
      </c>
      <c r="B80" s="2">
        <v>419</v>
      </c>
      <c r="C80" s="2" t="s">
        <v>2217</v>
      </c>
      <c r="D80" s="2" t="s">
        <v>2218</v>
      </c>
      <c r="E80" s="4" t="s">
        <v>1326</v>
      </c>
      <c r="F80" s="2" t="s">
        <v>2234</v>
      </c>
      <c r="G80" s="2" t="s">
        <v>2235</v>
      </c>
      <c r="H80" s="2" t="s">
        <v>324</v>
      </c>
      <c r="I80" s="2" t="s">
        <v>760</v>
      </c>
      <c r="J80" s="2" t="s">
        <v>31</v>
      </c>
      <c r="K80" s="2" t="s">
        <v>31</v>
      </c>
      <c r="L80" s="2" t="s">
        <v>330</v>
      </c>
      <c r="M80" s="2" t="s">
        <v>32</v>
      </c>
      <c r="N80" s="2" t="s">
        <v>451</v>
      </c>
      <c r="O80" s="2" t="s">
        <v>143</v>
      </c>
      <c r="P80" s="2" t="s">
        <v>108</v>
      </c>
      <c r="Q80" s="2" t="s">
        <v>419</v>
      </c>
      <c r="R80" s="2" t="s">
        <v>410</v>
      </c>
      <c r="S80" s="2" t="s">
        <v>35</v>
      </c>
      <c r="T80" s="152">
        <v>2.2160000000000002</v>
      </c>
      <c r="U80" s="2" t="s">
        <v>2236</v>
      </c>
      <c r="V80" s="163">
        <v>3.8E-3</v>
      </c>
      <c r="W80" s="165">
        <v>1.7170000000000001E-2</v>
      </c>
      <c r="X80" s="4" t="s">
        <v>416</v>
      </c>
      <c r="Y80" s="4" t="s">
        <v>143</v>
      </c>
      <c r="Z80" s="152">
        <v>1000000</v>
      </c>
      <c r="AA80" s="152">
        <v>1</v>
      </c>
      <c r="AB80" s="152">
        <v>107.22</v>
      </c>
      <c r="AD80" s="152">
        <v>1072.2</v>
      </c>
      <c r="AG80" s="2" t="s">
        <v>37</v>
      </c>
      <c r="AH80" s="165">
        <v>3.3300000000000002E-4</v>
      </c>
      <c r="AI80" s="165">
        <v>6.5951769178846402E-3</v>
      </c>
      <c r="AJ80" s="165">
        <v>9.24183120818958E-4</v>
      </c>
    </row>
    <row r="81" spans="1:36">
      <c r="A81" s="2" t="s">
        <v>26</v>
      </c>
      <c r="B81" s="2">
        <v>419</v>
      </c>
      <c r="C81" s="2" t="s">
        <v>2217</v>
      </c>
      <c r="D81" s="2" t="s">
        <v>2218</v>
      </c>
      <c r="E81" s="4" t="s">
        <v>1326</v>
      </c>
      <c r="F81" s="2" t="s">
        <v>2237</v>
      </c>
      <c r="G81" s="2" t="s">
        <v>2238</v>
      </c>
      <c r="H81" s="2" t="s">
        <v>324</v>
      </c>
      <c r="I81" s="2" t="s">
        <v>760</v>
      </c>
      <c r="J81" s="2" t="s">
        <v>31</v>
      </c>
      <c r="K81" s="2" t="s">
        <v>31</v>
      </c>
      <c r="L81" s="2" t="s">
        <v>330</v>
      </c>
      <c r="M81" s="2" t="s">
        <v>32</v>
      </c>
      <c r="N81" s="2" t="s">
        <v>451</v>
      </c>
      <c r="O81" s="2" t="s">
        <v>143</v>
      </c>
      <c r="P81" s="2" t="s">
        <v>108</v>
      </c>
      <c r="Q81" s="2" t="s">
        <v>419</v>
      </c>
      <c r="R81" s="2" t="s">
        <v>410</v>
      </c>
      <c r="S81" s="2" t="s">
        <v>35</v>
      </c>
      <c r="T81" s="152">
        <v>5.93</v>
      </c>
      <c r="U81" s="2" t="s">
        <v>2239</v>
      </c>
      <c r="V81" s="163">
        <v>2.2013000000000001E-2</v>
      </c>
      <c r="W81" s="165">
        <v>1.9910000000000001E-2</v>
      </c>
      <c r="X81" s="4" t="s">
        <v>416</v>
      </c>
      <c r="Y81" s="4" t="s">
        <v>143</v>
      </c>
      <c r="Z81" s="152">
        <v>380000</v>
      </c>
      <c r="AA81" s="152">
        <v>1</v>
      </c>
      <c r="AB81" s="152">
        <v>113.48</v>
      </c>
      <c r="AD81" s="152">
        <v>431.22399999999999</v>
      </c>
      <c r="AG81" s="2" t="s">
        <v>37</v>
      </c>
      <c r="AH81" s="165">
        <v>5.4100000000000003E-4</v>
      </c>
      <c r="AI81" s="165">
        <v>2.6524888744990601E-3</v>
      </c>
      <c r="AJ81" s="165">
        <v>3.7169365985080597E-4</v>
      </c>
    </row>
    <row r="82" spans="1:36">
      <c r="A82" s="2" t="s">
        <v>26</v>
      </c>
      <c r="B82" s="2">
        <v>419</v>
      </c>
      <c r="C82" s="2" t="s">
        <v>2240</v>
      </c>
      <c r="D82" s="2" t="s">
        <v>2241</v>
      </c>
      <c r="E82" s="4" t="s">
        <v>1326</v>
      </c>
      <c r="F82" s="2" t="s">
        <v>2242</v>
      </c>
      <c r="G82" s="2" t="s">
        <v>2243</v>
      </c>
      <c r="H82" s="2" t="s">
        <v>324</v>
      </c>
      <c r="I82" s="2" t="s">
        <v>760</v>
      </c>
      <c r="J82" s="2" t="s">
        <v>31</v>
      </c>
      <c r="K82" s="2" t="s">
        <v>31</v>
      </c>
      <c r="L82" s="2" t="s">
        <v>330</v>
      </c>
      <c r="M82" s="2" t="s">
        <v>32</v>
      </c>
      <c r="N82" s="2" t="s">
        <v>446</v>
      </c>
      <c r="O82" s="2" t="s">
        <v>143</v>
      </c>
      <c r="P82" s="2" t="s">
        <v>1997</v>
      </c>
      <c r="Q82" s="2" t="s">
        <v>419</v>
      </c>
      <c r="R82" s="2" t="s">
        <v>410</v>
      </c>
      <c r="S82" s="2" t="s">
        <v>35</v>
      </c>
      <c r="T82" s="152">
        <v>1.044</v>
      </c>
      <c r="U82" s="2" t="s">
        <v>1947</v>
      </c>
      <c r="V82" s="163">
        <v>1.8499999999999999E-2</v>
      </c>
      <c r="W82" s="165">
        <v>1.9130000000000001E-2</v>
      </c>
      <c r="X82" s="4" t="s">
        <v>416</v>
      </c>
      <c r="Y82" s="4" t="s">
        <v>143</v>
      </c>
      <c r="Z82" s="152">
        <v>543752.07999999996</v>
      </c>
      <c r="AA82" s="152">
        <v>1</v>
      </c>
      <c r="AB82" s="152">
        <v>111.87</v>
      </c>
      <c r="AD82" s="152">
        <v>608.29499999999996</v>
      </c>
      <c r="AG82" s="2" t="s">
        <v>37</v>
      </c>
      <c r="AH82" s="165">
        <v>9.2100000000000005E-4</v>
      </c>
      <c r="AI82" s="165">
        <v>3.74166771460428E-3</v>
      </c>
      <c r="AJ82" s="165">
        <v>5.2432045244657998E-4</v>
      </c>
    </row>
    <row r="83" spans="1:36">
      <c r="A83" s="2" t="s">
        <v>26</v>
      </c>
      <c r="B83" s="2">
        <v>419</v>
      </c>
      <c r="C83" s="2" t="s">
        <v>2244</v>
      </c>
      <c r="D83" s="2" t="s">
        <v>2245</v>
      </c>
      <c r="E83" s="4" t="s">
        <v>1326</v>
      </c>
      <c r="F83" s="2" t="s">
        <v>2246</v>
      </c>
      <c r="G83" s="2" t="s">
        <v>2247</v>
      </c>
      <c r="H83" s="2" t="s">
        <v>324</v>
      </c>
      <c r="I83" s="2" t="s">
        <v>760</v>
      </c>
      <c r="J83" s="2" t="s">
        <v>31</v>
      </c>
      <c r="K83" s="2" t="s">
        <v>31</v>
      </c>
      <c r="L83" s="2" t="s">
        <v>330</v>
      </c>
      <c r="M83" s="2" t="s">
        <v>32</v>
      </c>
      <c r="N83" s="2" t="s">
        <v>468</v>
      </c>
      <c r="O83" s="2" t="s">
        <v>143</v>
      </c>
      <c r="P83" s="2" t="s">
        <v>2248</v>
      </c>
      <c r="Q83" s="2" t="s">
        <v>417</v>
      </c>
      <c r="R83" s="2" t="s">
        <v>410</v>
      </c>
      <c r="S83" s="2" t="s">
        <v>35</v>
      </c>
      <c r="T83" s="152">
        <v>1.593</v>
      </c>
      <c r="U83" s="2" t="s">
        <v>85</v>
      </c>
      <c r="V83" s="163">
        <v>0.03</v>
      </c>
      <c r="W83" s="165">
        <v>3.5979999999999998E-2</v>
      </c>
      <c r="X83" s="4" t="s">
        <v>416</v>
      </c>
      <c r="Y83" s="4" t="s">
        <v>143</v>
      </c>
      <c r="Z83" s="152">
        <v>550211.75</v>
      </c>
      <c r="AA83" s="152">
        <v>1</v>
      </c>
      <c r="AB83" s="152">
        <v>112.2</v>
      </c>
      <c r="AD83" s="152">
        <v>617.33799999999997</v>
      </c>
      <c r="AG83" s="2" t="s">
        <v>37</v>
      </c>
      <c r="AH83" s="165">
        <v>4.3540000000000002E-3</v>
      </c>
      <c r="AI83" s="165">
        <v>3.7972864962151501E-3</v>
      </c>
      <c r="AJ83" s="165">
        <v>5.3211432057252803E-4</v>
      </c>
    </row>
    <row r="84" spans="1:36">
      <c r="A84" s="2" t="s">
        <v>26</v>
      </c>
      <c r="B84" s="2">
        <v>419</v>
      </c>
      <c r="C84" s="2" t="s">
        <v>1699</v>
      </c>
      <c r="D84" s="2" t="s">
        <v>1700</v>
      </c>
      <c r="E84" s="4" t="s">
        <v>1326</v>
      </c>
      <c r="F84" s="2" t="s">
        <v>2249</v>
      </c>
      <c r="G84" s="2" t="s">
        <v>2250</v>
      </c>
      <c r="H84" s="2" t="s">
        <v>324</v>
      </c>
      <c r="I84" s="2" t="s">
        <v>760</v>
      </c>
      <c r="J84" s="2" t="s">
        <v>31</v>
      </c>
      <c r="K84" s="2" t="s">
        <v>31</v>
      </c>
      <c r="L84" s="2" t="s">
        <v>330</v>
      </c>
      <c r="M84" s="2" t="s">
        <v>32</v>
      </c>
      <c r="N84" s="2" t="s">
        <v>467</v>
      </c>
      <c r="O84" s="2" t="s">
        <v>143</v>
      </c>
      <c r="P84" s="2" t="s">
        <v>1985</v>
      </c>
      <c r="Q84" s="2" t="s">
        <v>417</v>
      </c>
      <c r="R84" s="2" t="s">
        <v>410</v>
      </c>
      <c r="S84" s="2" t="s">
        <v>35</v>
      </c>
      <c r="T84" s="152">
        <v>6.45</v>
      </c>
      <c r="U84" s="2" t="s">
        <v>2251</v>
      </c>
      <c r="V84" s="163">
        <v>3.61E-2</v>
      </c>
      <c r="W84" s="165">
        <v>2.9960000000000001E-2</v>
      </c>
      <c r="X84" s="4" t="s">
        <v>416</v>
      </c>
      <c r="Y84" s="4" t="s">
        <v>143</v>
      </c>
      <c r="Z84" s="152">
        <v>1200000</v>
      </c>
      <c r="AA84" s="152">
        <v>1</v>
      </c>
      <c r="AB84" s="152">
        <v>107.22</v>
      </c>
      <c r="AD84" s="152">
        <v>1286.6400000000001</v>
      </c>
      <c r="AG84" s="2" t="s">
        <v>37</v>
      </c>
      <c r="AH84" s="165">
        <v>2.6120000000000002E-3</v>
      </c>
      <c r="AI84" s="165">
        <v>7.9142123014615696E-3</v>
      </c>
      <c r="AJ84" s="165">
        <v>1.1090197449827499E-3</v>
      </c>
    </row>
    <row r="85" spans="1:36">
      <c r="A85" s="2" t="s">
        <v>26</v>
      </c>
      <c r="B85" s="2">
        <v>419</v>
      </c>
      <c r="C85" s="2" t="s">
        <v>2252</v>
      </c>
      <c r="D85" s="2" t="s">
        <v>2253</v>
      </c>
      <c r="E85" s="4" t="s">
        <v>1326</v>
      </c>
      <c r="F85" s="2" t="s">
        <v>2254</v>
      </c>
      <c r="G85" s="2" t="s">
        <v>2255</v>
      </c>
      <c r="H85" s="2" t="s">
        <v>324</v>
      </c>
      <c r="I85" s="2" t="s">
        <v>972</v>
      </c>
      <c r="J85" s="2" t="s">
        <v>31</v>
      </c>
      <c r="K85" s="2" t="s">
        <v>31</v>
      </c>
      <c r="L85" s="2" t="s">
        <v>330</v>
      </c>
      <c r="M85" s="2" t="s">
        <v>32</v>
      </c>
      <c r="N85" s="2" t="s">
        <v>481</v>
      </c>
      <c r="O85" s="2" t="s">
        <v>143</v>
      </c>
      <c r="P85" s="2" t="s">
        <v>1946</v>
      </c>
      <c r="Q85" s="2" t="s">
        <v>417</v>
      </c>
      <c r="R85" s="2" t="s">
        <v>410</v>
      </c>
      <c r="S85" s="2" t="s">
        <v>35</v>
      </c>
      <c r="T85" s="152">
        <v>2.3519999999999999</v>
      </c>
      <c r="U85" s="2" t="s">
        <v>1974</v>
      </c>
      <c r="V85" s="163">
        <v>2.3900000000000001E-2</v>
      </c>
      <c r="W85" s="165">
        <v>5.0169999999999999E-2</v>
      </c>
      <c r="X85" s="4" t="s">
        <v>416</v>
      </c>
      <c r="Y85" s="4" t="s">
        <v>143</v>
      </c>
      <c r="Z85" s="152">
        <v>384648.4</v>
      </c>
      <c r="AA85" s="152">
        <v>1</v>
      </c>
      <c r="AB85" s="152">
        <v>94.76</v>
      </c>
      <c r="AD85" s="152">
        <v>364.49299999999999</v>
      </c>
      <c r="AG85" s="2" t="s">
        <v>37</v>
      </c>
      <c r="AH85" s="165">
        <v>1.7240000000000001E-3</v>
      </c>
      <c r="AI85" s="165">
        <v>2.2420207596755802E-3</v>
      </c>
      <c r="AJ85" s="165">
        <v>3.1417470197031002E-4</v>
      </c>
    </row>
    <row r="86" spans="1:36">
      <c r="A86" s="2" t="s">
        <v>26</v>
      </c>
      <c r="B86" s="2">
        <v>419</v>
      </c>
      <c r="C86" s="2" t="s">
        <v>2256</v>
      </c>
      <c r="D86" s="2" t="s">
        <v>2257</v>
      </c>
      <c r="E86" s="4" t="s">
        <v>1326</v>
      </c>
      <c r="F86" s="2" t="s">
        <v>2258</v>
      </c>
      <c r="G86" s="2" t="s">
        <v>2259</v>
      </c>
      <c r="H86" s="2" t="s">
        <v>324</v>
      </c>
      <c r="I86" s="2" t="s">
        <v>972</v>
      </c>
      <c r="J86" s="2" t="s">
        <v>31</v>
      </c>
      <c r="K86" s="2" t="s">
        <v>31</v>
      </c>
      <c r="L86" s="2" t="s">
        <v>330</v>
      </c>
      <c r="M86" s="2" t="s">
        <v>32</v>
      </c>
      <c r="N86" s="2" t="s">
        <v>448</v>
      </c>
      <c r="O86" s="2" t="s">
        <v>143</v>
      </c>
      <c r="P86" s="2" t="s">
        <v>2006</v>
      </c>
      <c r="Q86" s="2" t="s">
        <v>419</v>
      </c>
      <c r="R86" s="2" t="s">
        <v>410</v>
      </c>
      <c r="S86" s="2" t="s">
        <v>35</v>
      </c>
      <c r="T86" s="152">
        <v>0.249</v>
      </c>
      <c r="U86" s="2" t="s">
        <v>2260</v>
      </c>
      <c r="V86" s="163">
        <v>4.1000000000000002E-2</v>
      </c>
      <c r="W86" s="165">
        <v>5.0410000000000003E-2</v>
      </c>
      <c r="X86" s="4" t="s">
        <v>416</v>
      </c>
      <c r="Y86" s="4" t="s">
        <v>143</v>
      </c>
      <c r="Z86" s="152">
        <v>176000</v>
      </c>
      <c r="AA86" s="152">
        <v>1</v>
      </c>
      <c r="AB86" s="152">
        <v>100.82</v>
      </c>
      <c r="AD86" s="152">
        <v>177.44300000000001</v>
      </c>
      <c r="AG86" s="2" t="s">
        <v>37</v>
      </c>
      <c r="AH86" s="165">
        <v>5.8699999999999996E-4</v>
      </c>
      <c r="AI86" s="165">
        <v>1.09146548859876E-3</v>
      </c>
      <c r="AJ86" s="165">
        <v>1.52947220988717E-4</v>
      </c>
    </row>
    <row r="87" spans="1:36">
      <c r="A87" s="2" t="s">
        <v>26</v>
      </c>
      <c r="B87" s="2">
        <v>419</v>
      </c>
      <c r="C87" s="2" t="s">
        <v>1703</v>
      </c>
      <c r="D87" s="2" t="s">
        <v>1704</v>
      </c>
      <c r="E87" s="4" t="s">
        <v>1326</v>
      </c>
      <c r="F87" s="2" t="s">
        <v>2261</v>
      </c>
      <c r="G87" s="2" t="s">
        <v>2262</v>
      </c>
      <c r="H87" s="2" t="s">
        <v>324</v>
      </c>
      <c r="I87" s="2" t="s">
        <v>972</v>
      </c>
      <c r="J87" s="2" t="s">
        <v>31</v>
      </c>
      <c r="K87" s="2" t="s">
        <v>31</v>
      </c>
      <c r="L87" s="2" t="s">
        <v>330</v>
      </c>
      <c r="M87" s="2" t="s">
        <v>32</v>
      </c>
      <c r="N87" s="2" t="s">
        <v>448</v>
      </c>
      <c r="O87" s="2" t="s">
        <v>143</v>
      </c>
      <c r="P87" s="2" t="s">
        <v>2006</v>
      </c>
      <c r="Q87" s="2" t="s">
        <v>419</v>
      </c>
      <c r="R87" s="2" t="s">
        <v>410</v>
      </c>
      <c r="S87" s="2" t="s">
        <v>35</v>
      </c>
      <c r="T87" s="152">
        <v>1.4550000000000001</v>
      </c>
      <c r="U87" s="2" t="s">
        <v>2263</v>
      </c>
      <c r="V87" s="163">
        <v>2.9399999999999999E-2</v>
      </c>
      <c r="W87" s="165">
        <v>4.5580000000000002E-2</v>
      </c>
      <c r="X87" s="4" t="s">
        <v>416</v>
      </c>
      <c r="Y87" s="4" t="s">
        <v>143</v>
      </c>
      <c r="Z87" s="152">
        <v>-0.01</v>
      </c>
      <c r="AA87" s="152">
        <v>1</v>
      </c>
      <c r="AB87" s="152">
        <v>99.19</v>
      </c>
      <c r="AD87" s="152">
        <v>0</v>
      </c>
      <c r="AG87" s="2" t="s">
        <v>37</v>
      </c>
      <c r="AH87" s="165">
        <v>0</v>
      </c>
      <c r="AI87" s="165">
        <v>-6.1012460220572392E-11</v>
      </c>
      <c r="AJ87" s="165">
        <v>-8.5496851104301801E-12</v>
      </c>
    </row>
    <row r="88" spans="1:36">
      <c r="A88" s="2" t="s">
        <v>26</v>
      </c>
      <c r="B88" s="2">
        <v>419</v>
      </c>
      <c r="C88" s="2" t="s">
        <v>1707</v>
      </c>
      <c r="D88" s="2" t="s">
        <v>1708</v>
      </c>
      <c r="E88" s="4" t="s">
        <v>1326</v>
      </c>
      <c r="F88" s="2" t="s">
        <v>2264</v>
      </c>
      <c r="G88" s="2" t="s">
        <v>2265</v>
      </c>
      <c r="H88" s="2" t="s">
        <v>324</v>
      </c>
      <c r="I88" s="2" t="s">
        <v>972</v>
      </c>
      <c r="J88" s="2" t="s">
        <v>31</v>
      </c>
      <c r="K88" s="2" t="s">
        <v>31</v>
      </c>
      <c r="L88" s="2" t="s">
        <v>330</v>
      </c>
      <c r="M88" s="2" t="s">
        <v>32</v>
      </c>
      <c r="N88" s="2" t="s">
        <v>446</v>
      </c>
      <c r="O88" s="2" t="s">
        <v>143</v>
      </c>
      <c r="P88" s="2" t="s">
        <v>2043</v>
      </c>
      <c r="Q88" s="2" t="s">
        <v>419</v>
      </c>
      <c r="R88" s="2" t="s">
        <v>410</v>
      </c>
      <c r="S88" s="2" t="s">
        <v>35</v>
      </c>
      <c r="T88" s="152">
        <v>1.4410000000000001</v>
      </c>
      <c r="U88" s="2" t="s">
        <v>2263</v>
      </c>
      <c r="V88" s="163">
        <v>0.114</v>
      </c>
      <c r="W88" s="165">
        <v>6.4250000000000002E-2</v>
      </c>
      <c r="X88" s="4" t="s">
        <v>416</v>
      </c>
      <c r="Y88" s="4" t="s">
        <v>143</v>
      </c>
      <c r="Z88" s="152">
        <v>3380000</v>
      </c>
      <c r="AA88" s="152">
        <v>1</v>
      </c>
      <c r="AB88" s="152">
        <v>100.84</v>
      </c>
      <c r="AD88" s="152">
        <v>3408.3919999999998</v>
      </c>
      <c r="AG88" s="2" t="s">
        <v>37</v>
      </c>
      <c r="AH88" s="165">
        <v>1.0562999999999999E-2</v>
      </c>
      <c r="AI88" s="165">
        <v>2.09652567109706E-2</v>
      </c>
      <c r="AJ88" s="165">
        <v>2.9378645360327998E-3</v>
      </c>
    </row>
    <row r="89" spans="1:36">
      <c r="A89" s="2" t="s">
        <v>26</v>
      </c>
      <c r="B89" s="2">
        <v>419</v>
      </c>
      <c r="C89" s="2" t="s">
        <v>1707</v>
      </c>
      <c r="D89" s="2" t="s">
        <v>1708</v>
      </c>
      <c r="E89" s="4" t="s">
        <v>1326</v>
      </c>
      <c r="F89" s="2" t="s">
        <v>2266</v>
      </c>
      <c r="G89" s="2" t="s">
        <v>2267</v>
      </c>
      <c r="H89" s="2" t="s">
        <v>324</v>
      </c>
      <c r="I89" s="2" t="s">
        <v>972</v>
      </c>
      <c r="J89" s="2" t="s">
        <v>31</v>
      </c>
      <c r="K89" s="2" t="s">
        <v>31</v>
      </c>
      <c r="L89" s="2" t="s">
        <v>330</v>
      </c>
      <c r="M89" s="2" t="s">
        <v>32</v>
      </c>
      <c r="N89" s="2" t="s">
        <v>482</v>
      </c>
      <c r="O89" s="2" t="s">
        <v>143</v>
      </c>
      <c r="P89" s="2" t="s">
        <v>2043</v>
      </c>
      <c r="Q89" s="2" t="s">
        <v>419</v>
      </c>
      <c r="R89" s="2" t="s">
        <v>410</v>
      </c>
      <c r="S89" s="2" t="s">
        <v>35</v>
      </c>
      <c r="T89" s="152">
        <v>2.9860000000000002</v>
      </c>
      <c r="U89" s="2" t="s">
        <v>2268</v>
      </c>
      <c r="V89" s="163">
        <v>7.22E-2</v>
      </c>
      <c r="W89" s="165">
        <v>6.4259999999999998E-2</v>
      </c>
      <c r="X89" s="4" t="s">
        <v>416</v>
      </c>
      <c r="Y89" s="4" t="s">
        <v>143</v>
      </c>
      <c r="Z89" s="152">
        <v>1148000</v>
      </c>
      <c r="AA89" s="152">
        <v>1</v>
      </c>
      <c r="AB89" s="152">
        <v>103.85</v>
      </c>
      <c r="AD89" s="152">
        <v>1192.1980000000001</v>
      </c>
      <c r="AG89" s="2" t="s">
        <v>37</v>
      </c>
      <c r="AH89" s="165">
        <v>0</v>
      </c>
      <c r="AI89" s="165">
        <v>7.3332929781274401E-3</v>
      </c>
      <c r="AJ89" s="165">
        <v>1.02761543394341E-3</v>
      </c>
    </row>
    <row r="90" spans="1:36">
      <c r="A90" s="2" t="s">
        <v>26</v>
      </c>
      <c r="B90" s="2">
        <v>419</v>
      </c>
      <c r="C90" s="2" t="s">
        <v>2269</v>
      </c>
      <c r="D90" s="2" t="s">
        <v>2270</v>
      </c>
      <c r="E90" s="4" t="s">
        <v>1326</v>
      </c>
      <c r="F90" s="2" t="s">
        <v>2271</v>
      </c>
      <c r="G90" s="2" t="s">
        <v>2272</v>
      </c>
      <c r="H90" s="2" t="s">
        <v>324</v>
      </c>
      <c r="I90" s="2" t="s">
        <v>760</v>
      </c>
      <c r="J90" s="2" t="s">
        <v>31</v>
      </c>
      <c r="K90" s="2" t="s">
        <v>31</v>
      </c>
      <c r="L90" s="2" t="s">
        <v>330</v>
      </c>
      <c r="M90" s="2" t="s">
        <v>32</v>
      </c>
      <c r="N90" s="2" t="s">
        <v>450</v>
      </c>
      <c r="O90" s="2" t="s">
        <v>143</v>
      </c>
      <c r="P90" s="2" t="s">
        <v>2273</v>
      </c>
      <c r="Q90" s="2" t="s">
        <v>419</v>
      </c>
      <c r="R90" s="2" t="s">
        <v>410</v>
      </c>
      <c r="S90" s="2" t="s">
        <v>35</v>
      </c>
      <c r="T90" s="152">
        <v>3.6669999999999998</v>
      </c>
      <c r="U90" s="2" t="s">
        <v>2274</v>
      </c>
      <c r="V90" s="163">
        <v>2.07E-2</v>
      </c>
      <c r="W90" s="165">
        <v>4.2130000000000001E-2</v>
      </c>
      <c r="X90" s="4" t="s">
        <v>416</v>
      </c>
      <c r="Y90" s="4" t="s">
        <v>143</v>
      </c>
      <c r="Z90" s="152">
        <v>3138649</v>
      </c>
      <c r="AA90" s="152">
        <v>1</v>
      </c>
      <c r="AB90" s="152">
        <v>101.49</v>
      </c>
      <c r="AD90" s="152">
        <v>3185.415</v>
      </c>
      <c r="AG90" s="2" t="s">
        <v>37</v>
      </c>
      <c r="AH90" s="165">
        <v>6.7730000000000004E-3</v>
      </c>
      <c r="AI90" s="165">
        <v>1.95937088464559E-2</v>
      </c>
      <c r="AJ90" s="165">
        <v>2.7456693301176399E-3</v>
      </c>
    </row>
    <row r="91" spans="1:36">
      <c r="A91" s="2" t="s">
        <v>26</v>
      </c>
      <c r="B91" s="2">
        <v>419</v>
      </c>
      <c r="C91" s="2" t="s">
        <v>2275</v>
      </c>
      <c r="D91" s="2" t="s">
        <v>2276</v>
      </c>
      <c r="E91" s="4" t="s">
        <v>1326</v>
      </c>
      <c r="F91" s="2" t="s">
        <v>2277</v>
      </c>
      <c r="G91" s="2" t="s">
        <v>2278</v>
      </c>
      <c r="H91" s="2" t="s">
        <v>324</v>
      </c>
      <c r="I91" s="2" t="s">
        <v>760</v>
      </c>
      <c r="J91" s="2" t="s">
        <v>31</v>
      </c>
      <c r="K91" s="2" t="s">
        <v>31</v>
      </c>
      <c r="L91" s="2" t="s">
        <v>330</v>
      </c>
      <c r="M91" s="2" t="s">
        <v>32</v>
      </c>
      <c r="N91" s="2" t="s">
        <v>481</v>
      </c>
      <c r="O91" s="2" t="s">
        <v>143</v>
      </c>
      <c r="P91" s="2" t="s">
        <v>1184</v>
      </c>
      <c r="Q91" s="2" t="s">
        <v>417</v>
      </c>
      <c r="R91" s="2" t="s">
        <v>410</v>
      </c>
      <c r="S91" s="2" t="s">
        <v>35</v>
      </c>
      <c r="T91" s="152">
        <v>12.143000000000001</v>
      </c>
      <c r="U91" s="2" t="s">
        <v>2279</v>
      </c>
      <c r="V91" s="163">
        <v>2.07E-2</v>
      </c>
      <c r="W91" s="165">
        <v>2.7869999999999999E-2</v>
      </c>
      <c r="X91" s="4" t="s">
        <v>416</v>
      </c>
      <c r="Y91" s="4" t="s">
        <v>143</v>
      </c>
      <c r="Z91" s="152">
        <v>1561523.35</v>
      </c>
      <c r="AA91" s="152">
        <v>1</v>
      </c>
      <c r="AB91" s="152">
        <v>101.58</v>
      </c>
      <c r="AD91" s="152">
        <v>1586.1949999999999</v>
      </c>
      <c r="AG91" s="2" t="s">
        <v>37</v>
      </c>
      <c r="AH91" s="165">
        <v>3.4299999999999999E-4</v>
      </c>
      <c r="AI91" s="165">
        <v>9.7567985582741098E-3</v>
      </c>
      <c r="AJ91" s="165">
        <v>1.3672216307549501E-3</v>
      </c>
    </row>
    <row r="92" spans="1:36">
      <c r="A92" s="2" t="s">
        <v>26</v>
      </c>
      <c r="B92" s="2">
        <v>419</v>
      </c>
      <c r="C92" s="2" t="s">
        <v>2280</v>
      </c>
      <c r="D92" s="2" t="s">
        <v>2281</v>
      </c>
      <c r="E92" s="4" t="s">
        <v>1326</v>
      </c>
      <c r="F92" s="2" t="s">
        <v>2282</v>
      </c>
      <c r="G92" s="2" t="s">
        <v>2283</v>
      </c>
      <c r="H92" s="2" t="s">
        <v>324</v>
      </c>
      <c r="I92" s="2" t="s">
        <v>760</v>
      </c>
      <c r="J92" s="2" t="s">
        <v>31</v>
      </c>
      <c r="K92" s="2" t="s">
        <v>31</v>
      </c>
      <c r="L92" s="2" t="s">
        <v>330</v>
      </c>
      <c r="M92" s="2" t="s">
        <v>32</v>
      </c>
      <c r="N92" s="2" t="s">
        <v>451</v>
      </c>
      <c r="O92" s="2" t="s">
        <v>143</v>
      </c>
      <c r="P92" s="2" t="s">
        <v>1184</v>
      </c>
      <c r="Q92" s="2" t="s">
        <v>417</v>
      </c>
      <c r="R92" s="2" t="s">
        <v>410</v>
      </c>
      <c r="S92" s="2" t="s">
        <v>35</v>
      </c>
      <c r="T92" s="152">
        <v>3.246</v>
      </c>
      <c r="U92" s="2" t="s">
        <v>2284</v>
      </c>
      <c r="V92" s="163">
        <v>1.4999999999999999E-2</v>
      </c>
      <c r="W92" s="165">
        <v>1.8880000000000001E-2</v>
      </c>
      <c r="X92" s="4" t="s">
        <v>416</v>
      </c>
      <c r="Y92" s="4" t="s">
        <v>143</v>
      </c>
      <c r="Z92" s="152">
        <v>1375527.94</v>
      </c>
      <c r="AA92" s="152">
        <v>1</v>
      </c>
      <c r="AB92" s="152">
        <v>110.62</v>
      </c>
      <c r="AD92" s="152">
        <v>1521.6089999999999</v>
      </c>
      <c r="AG92" s="2" t="s">
        <v>37</v>
      </c>
      <c r="AH92" s="165">
        <v>4.2249999999999996E-3</v>
      </c>
      <c r="AI92" s="165">
        <v>9.3595230390929596E-3</v>
      </c>
      <c r="AJ92" s="165">
        <v>1.31155135326078E-3</v>
      </c>
    </row>
    <row r="93" spans="1:36">
      <c r="A93" s="2" t="s">
        <v>26</v>
      </c>
      <c r="B93" s="2">
        <v>419</v>
      </c>
      <c r="C93" s="2" t="s">
        <v>2285</v>
      </c>
      <c r="D93" s="2" t="s">
        <v>2286</v>
      </c>
      <c r="E93" s="4" t="s">
        <v>1326</v>
      </c>
      <c r="F93" s="2" t="s">
        <v>2287</v>
      </c>
      <c r="G93" s="2" t="s">
        <v>2288</v>
      </c>
      <c r="H93" s="2" t="s">
        <v>324</v>
      </c>
      <c r="I93" s="2" t="s">
        <v>972</v>
      </c>
      <c r="J93" s="2" t="s">
        <v>31</v>
      </c>
      <c r="K93" s="2" t="s">
        <v>31</v>
      </c>
      <c r="L93" s="2" t="s">
        <v>330</v>
      </c>
      <c r="M93" s="2" t="s">
        <v>1350</v>
      </c>
      <c r="N93" s="2" t="s">
        <v>457</v>
      </c>
      <c r="O93" s="2" t="s">
        <v>143</v>
      </c>
      <c r="P93" s="2" t="s">
        <v>1958</v>
      </c>
      <c r="Q93" s="2" t="s">
        <v>417</v>
      </c>
      <c r="R93" s="2" t="s">
        <v>410</v>
      </c>
      <c r="S93" s="2" t="s">
        <v>35</v>
      </c>
      <c r="T93" s="152">
        <v>4.1399999999999997</v>
      </c>
      <c r="U93" s="2" t="s">
        <v>2289</v>
      </c>
      <c r="V93" s="163">
        <v>6.7000000000000004E-2</v>
      </c>
      <c r="W93" s="165">
        <v>6.089E-2</v>
      </c>
      <c r="X93" s="4" t="s">
        <v>416</v>
      </c>
      <c r="Y93" s="4" t="s">
        <v>143</v>
      </c>
      <c r="Z93" s="152">
        <v>546000</v>
      </c>
      <c r="AA93" s="152">
        <v>1</v>
      </c>
      <c r="AB93" s="152">
        <v>103.21</v>
      </c>
      <c r="AD93" s="152">
        <v>563.52700000000004</v>
      </c>
      <c r="AG93" s="2" t="s">
        <v>37</v>
      </c>
      <c r="AH93" s="165">
        <v>0</v>
      </c>
      <c r="AI93" s="165">
        <v>3.4662913868065801E-3</v>
      </c>
      <c r="AJ93" s="165">
        <v>4.8573192674174301E-4</v>
      </c>
    </row>
    <row r="94" spans="1:36">
      <c r="A94" s="2" t="s">
        <v>26</v>
      </c>
      <c r="B94" s="2">
        <v>419</v>
      </c>
      <c r="C94" s="2" t="s">
        <v>2290</v>
      </c>
      <c r="D94" s="2" t="s">
        <v>2291</v>
      </c>
      <c r="E94" s="4" t="s">
        <v>1326</v>
      </c>
      <c r="F94" s="2" t="s">
        <v>2292</v>
      </c>
      <c r="G94" s="2" t="s">
        <v>2293</v>
      </c>
      <c r="H94" s="2" t="s">
        <v>324</v>
      </c>
      <c r="I94" s="2" t="s">
        <v>760</v>
      </c>
      <c r="J94" s="2" t="s">
        <v>31</v>
      </c>
      <c r="K94" s="2" t="s">
        <v>31</v>
      </c>
      <c r="L94" s="2" t="s">
        <v>330</v>
      </c>
      <c r="M94" s="2" t="s">
        <v>32</v>
      </c>
      <c r="N94" s="2" t="s">
        <v>444</v>
      </c>
      <c r="O94" s="2" t="s">
        <v>143</v>
      </c>
      <c r="P94" s="2" t="s">
        <v>2294</v>
      </c>
      <c r="Q94" s="2" t="s">
        <v>107</v>
      </c>
      <c r="R94" s="2" t="s">
        <v>412</v>
      </c>
      <c r="S94" s="2" t="s">
        <v>35</v>
      </c>
      <c r="T94" s="152">
        <v>2.7650000000000001</v>
      </c>
      <c r="U94" s="2" t="s">
        <v>2114</v>
      </c>
      <c r="V94" s="163">
        <v>1.4800000000000001E-2</v>
      </c>
      <c r="W94" s="165">
        <v>3.6080000000000001E-2</v>
      </c>
      <c r="X94" s="4" t="s">
        <v>416</v>
      </c>
      <c r="Y94" s="4" t="s">
        <v>143</v>
      </c>
      <c r="Z94" s="152">
        <v>1007999.96</v>
      </c>
      <c r="AA94" s="152">
        <v>1</v>
      </c>
      <c r="AB94" s="152">
        <v>103.65</v>
      </c>
      <c r="AD94" s="152">
        <v>1044.7919999999999</v>
      </c>
      <c r="AG94" s="2" t="s">
        <v>37</v>
      </c>
      <c r="AH94" s="165">
        <v>1.158E-3</v>
      </c>
      <c r="AI94" s="165">
        <v>6.4265881448932098E-3</v>
      </c>
      <c r="AJ94" s="165">
        <v>9.0055875102597305E-4</v>
      </c>
    </row>
    <row r="95" spans="1:36">
      <c r="A95" s="2" t="s">
        <v>26</v>
      </c>
      <c r="B95" s="2">
        <v>419</v>
      </c>
      <c r="C95" s="2" t="s">
        <v>2290</v>
      </c>
      <c r="D95" s="2" t="s">
        <v>2291</v>
      </c>
      <c r="E95" s="4" t="s">
        <v>1326</v>
      </c>
      <c r="F95" s="2" t="s">
        <v>2295</v>
      </c>
      <c r="G95" s="2" t="s">
        <v>2296</v>
      </c>
      <c r="H95" s="2" t="s">
        <v>324</v>
      </c>
      <c r="I95" s="2" t="s">
        <v>972</v>
      </c>
      <c r="J95" s="2" t="s">
        <v>31</v>
      </c>
      <c r="K95" s="2" t="s">
        <v>31</v>
      </c>
      <c r="L95" s="2" t="s">
        <v>330</v>
      </c>
      <c r="M95" s="2" t="s">
        <v>32</v>
      </c>
      <c r="N95" s="2" t="s">
        <v>444</v>
      </c>
      <c r="O95" s="2" t="s">
        <v>143</v>
      </c>
      <c r="P95" s="2" t="s">
        <v>2294</v>
      </c>
      <c r="Q95" s="2" t="s">
        <v>107</v>
      </c>
      <c r="R95" s="2" t="s">
        <v>412</v>
      </c>
      <c r="S95" s="2" t="s">
        <v>35</v>
      </c>
      <c r="T95" s="152">
        <v>3.9910000000000001</v>
      </c>
      <c r="U95" s="2" t="s">
        <v>2297</v>
      </c>
      <c r="V95" s="163">
        <v>6.9500000000000006E-2</v>
      </c>
      <c r="W95" s="165">
        <v>6.2260000000000003E-2</v>
      </c>
      <c r="X95" s="4" t="s">
        <v>416</v>
      </c>
      <c r="Y95" s="4" t="s">
        <v>143</v>
      </c>
      <c r="Z95" s="152">
        <v>1600000</v>
      </c>
      <c r="AA95" s="152">
        <v>1</v>
      </c>
      <c r="AB95" s="152">
        <v>105</v>
      </c>
      <c r="AD95" s="152">
        <v>1680</v>
      </c>
      <c r="AG95" s="2" t="s">
        <v>37</v>
      </c>
      <c r="AH95" s="165">
        <v>6.8389999999999996E-3</v>
      </c>
      <c r="AI95" s="165">
        <v>1.03337970733503E-2</v>
      </c>
      <c r="AJ95" s="165">
        <v>1.4480765183509099E-3</v>
      </c>
    </row>
    <row r="96" spans="1:36">
      <c r="A96" s="2" t="s">
        <v>26</v>
      </c>
      <c r="B96" s="2">
        <v>419</v>
      </c>
      <c r="C96" s="2" t="s">
        <v>2298</v>
      </c>
      <c r="D96" s="2" t="s">
        <v>2299</v>
      </c>
      <c r="E96" s="4" t="s">
        <v>1326</v>
      </c>
      <c r="F96" s="2" t="s">
        <v>2300</v>
      </c>
      <c r="G96" s="2" t="s">
        <v>2301</v>
      </c>
      <c r="H96" s="2" t="s">
        <v>324</v>
      </c>
      <c r="I96" s="2" t="s">
        <v>760</v>
      </c>
      <c r="J96" s="2" t="s">
        <v>31</v>
      </c>
      <c r="K96" s="2" t="s">
        <v>31</v>
      </c>
      <c r="L96" s="2" t="s">
        <v>330</v>
      </c>
      <c r="M96" s="2" t="s">
        <v>32</v>
      </c>
      <c r="N96" s="2" t="s">
        <v>467</v>
      </c>
      <c r="O96" s="2" t="s">
        <v>143</v>
      </c>
      <c r="P96" s="2" t="s">
        <v>108</v>
      </c>
      <c r="Q96" s="2" t="s">
        <v>419</v>
      </c>
      <c r="R96" s="2" t="s">
        <v>410</v>
      </c>
      <c r="S96" s="2" t="s">
        <v>35</v>
      </c>
      <c r="T96" s="152">
        <v>5.4610000000000003</v>
      </c>
      <c r="U96" s="2" t="s">
        <v>2125</v>
      </c>
      <c r="V96" s="163">
        <v>1.6500000000000001E-2</v>
      </c>
      <c r="W96" s="165">
        <v>2.1829999999999999E-2</v>
      </c>
      <c r="X96" s="4" t="s">
        <v>416</v>
      </c>
      <c r="Y96" s="4" t="s">
        <v>143</v>
      </c>
      <c r="Z96" s="152">
        <v>985026</v>
      </c>
      <c r="AA96" s="152">
        <v>1</v>
      </c>
      <c r="AB96" s="152">
        <v>110.05</v>
      </c>
      <c r="AD96" s="152">
        <v>1084.021</v>
      </c>
      <c r="AG96" s="2" t="s">
        <v>37</v>
      </c>
      <c r="AH96" s="165">
        <v>4.66E-4</v>
      </c>
      <c r="AI96" s="165">
        <v>6.6678894077198498E-3</v>
      </c>
      <c r="AJ96" s="165">
        <v>9.3437233281662001E-4</v>
      </c>
    </row>
    <row r="97" spans="1:36">
      <c r="A97" s="2" t="s">
        <v>26</v>
      </c>
      <c r="B97" s="2">
        <v>419</v>
      </c>
      <c r="C97" s="2" t="s">
        <v>2298</v>
      </c>
      <c r="D97" s="2" t="s">
        <v>2299</v>
      </c>
      <c r="E97" s="4" t="s">
        <v>1326</v>
      </c>
      <c r="F97" s="2" t="s">
        <v>2302</v>
      </c>
      <c r="G97" s="2" t="s">
        <v>2303</v>
      </c>
      <c r="H97" s="2" t="s">
        <v>324</v>
      </c>
      <c r="I97" s="2" t="s">
        <v>760</v>
      </c>
      <c r="J97" s="2" t="s">
        <v>31</v>
      </c>
      <c r="K97" s="2" t="s">
        <v>31</v>
      </c>
      <c r="L97" s="2" t="s">
        <v>330</v>
      </c>
      <c r="M97" s="2" t="s">
        <v>32</v>
      </c>
      <c r="N97" s="2" t="s">
        <v>467</v>
      </c>
      <c r="O97" s="2" t="s">
        <v>143</v>
      </c>
      <c r="P97" s="2" t="s">
        <v>108</v>
      </c>
      <c r="Q97" s="2" t="s">
        <v>419</v>
      </c>
      <c r="R97" s="2" t="s">
        <v>410</v>
      </c>
      <c r="S97" s="2" t="s">
        <v>35</v>
      </c>
      <c r="T97" s="152">
        <v>1.954</v>
      </c>
      <c r="U97" s="2" t="s">
        <v>2165</v>
      </c>
      <c r="V97" s="163">
        <v>8.3000000000000001E-3</v>
      </c>
      <c r="W97" s="165">
        <v>1.721E-2</v>
      </c>
      <c r="X97" s="4" t="s">
        <v>416</v>
      </c>
      <c r="Y97" s="4" t="s">
        <v>143</v>
      </c>
      <c r="Z97" s="152">
        <v>1695699.98</v>
      </c>
      <c r="AA97" s="152">
        <v>1</v>
      </c>
      <c r="AB97" s="152">
        <v>111.05</v>
      </c>
      <c r="AD97" s="152">
        <v>1883.075</v>
      </c>
      <c r="AG97" s="2" t="s">
        <v>37</v>
      </c>
      <c r="AH97" s="165">
        <v>1.23E-3</v>
      </c>
      <c r="AI97" s="165">
        <v>1.15829244906642E-2</v>
      </c>
      <c r="AJ97" s="165">
        <v>1.62311692882166E-3</v>
      </c>
    </row>
    <row r="98" spans="1:36">
      <c r="A98" s="2" t="s">
        <v>26</v>
      </c>
      <c r="B98" s="2">
        <v>419</v>
      </c>
      <c r="C98" s="2" t="s">
        <v>2304</v>
      </c>
      <c r="D98" s="2" t="s">
        <v>2305</v>
      </c>
      <c r="E98" s="4" t="s">
        <v>1326</v>
      </c>
      <c r="F98" s="2" t="s">
        <v>2306</v>
      </c>
      <c r="G98" s="2" t="s">
        <v>2307</v>
      </c>
      <c r="H98" s="2" t="s">
        <v>324</v>
      </c>
      <c r="I98" s="2" t="s">
        <v>972</v>
      </c>
      <c r="J98" s="2" t="s">
        <v>31</v>
      </c>
      <c r="K98" s="2" t="s">
        <v>31</v>
      </c>
      <c r="L98" s="2" t="s">
        <v>330</v>
      </c>
      <c r="M98" s="2" t="s">
        <v>32</v>
      </c>
      <c r="N98" s="2" t="s">
        <v>457</v>
      </c>
      <c r="O98" s="2" t="s">
        <v>143</v>
      </c>
      <c r="P98" s="2" t="s">
        <v>1985</v>
      </c>
      <c r="Q98" s="2" t="s">
        <v>417</v>
      </c>
      <c r="R98" s="2" t="s">
        <v>410</v>
      </c>
      <c r="S98" s="2" t="s">
        <v>35</v>
      </c>
      <c r="T98" s="152">
        <v>0.56399999999999995</v>
      </c>
      <c r="U98" s="2" t="s">
        <v>2308</v>
      </c>
      <c r="V98" s="163">
        <v>2.3599999999999999E-2</v>
      </c>
      <c r="W98" s="165">
        <v>4.5929999999999999E-2</v>
      </c>
      <c r="X98" s="4" t="s">
        <v>416</v>
      </c>
      <c r="Y98" s="4" t="s">
        <v>143</v>
      </c>
      <c r="Z98" s="152">
        <v>105709.93</v>
      </c>
      <c r="AA98" s="152">
        <v>1</v>
      </c>
      <c r="AB98" s="152">
        <v>99.23</v>
      </c>
      <c r="AD98" s="152">
        <v>104.896</v>
      </c>
      <c r="AG98" s="2" t="s">
        <v>37</v>
      </c>
      <c r="AH98" s="165">
        <v>9.1500000000000001E-4</v>
      </c>
      <c r="AI98" s="165">
        <v>6.45222381562845E-4</v>
      </c>
      <c r="AJ98" s="165">
        <v>9.0415108137273503E-5</v>
      </c>
    </row>
    <row r="99" spans="1:36">
      <c r="A99" s="2" t="s">
        <v>26</v>
      </c>
      <c r="B99" s="2">
        <v>419</v>
      </c>
      <c r="C99" s="2" t="s">
        <v>2309</v>
      </c>
      <c r="D99" s="2" t="s">
        <v>2310</v>
      </c>
      <c r="E99" s="4" t="s">
        <v>315</v>
      </c>
      <c r="F99" s="2" t="s">
        <v>2311</v>
      </c>
      <c r="G99" s="2" t="s">
        <v>2312</v>
      </c>
      <c r="H99" s="2" t="s">
        <v>324</v>
      </c>
      <c r="I99" s="2" t="s">
        <v>972</v>
      </c>
      <c r="J99" s="2" t="s">
        <v>105</v>
      </c>
      <c r="K99" s="2" t="s">
        <v>106</v>
      </c>
      <c r="L99" s="2" t="s">
        <v>330</v>
      </c>
      <c r="M99" s="2" t="s">
        <v>32</v>
      </c>
      <c r="N99" s="2" t="s">
        <v>468</v>
      </c>
      <c r="O99" s="2" t="s">
        <v>143</v>
      </c>
      <c r="P99" s="2" t="s">
        <v>1985</v>
      </c>
      <c r="Q99" s="2" t="s">
        <v>417</v>
      </c>
      <c r="R99" s="2" t="s">
        <v>410</v>
      </c>
      <c r="S99" s="2" t="s">
        <v>35</v>
      </c>
      <c r="T99" s="152">
        <v>0.74199999999999999</v>
      </c>
      <c r="U99" s="2" t="s">
        <v>2313</v>
      </c>
      <c r="V99" s="163">
        <v>3.3799999999999997E-2</v>
      </c>
      <c r="W99" s="165">
        <v>5.2940000000000001E-2</v>
      </c>
      <c r="X99" s="4" t="s">
        <v>416</v>
      </c>
      <c r="Y99" s="4" t="s">
        <v>143</v>
      </c>
      <c r="Z99" s="152">
        <v>365000.02</v>
      </c>
      <c r="AA99" s="152">
        <v>1</v>
      </c>
      <c r="AB99" s="152">
        <v>99.51</v>
      </c>
      <c r="AD99" s="152">
        <v>363.21199999999999</v>
      </c>
      <c r="AG99" s="2" t="s">
        <v>37</v>
      </c>
      <c r="AH99" s="165">
        <v>8.92E-4</v>
      </c>
      <c r="AI99" s="165">
        <v>2.23413936986334E-3</v>
      </c>
      <c r="AJ99" s="165">
        <v>3.1307028164561399E-4</v>
      </c>
    </row>
    <row r="100" spans="1:36">
      <c r="A100" s="2" t="s">
        <v>26</v>
      </c>
      <c r="B100" s="2">
        <v>419</v>
      </c>
      <c r="C100" s="2" t="s">
        <v>2309</v>
      </c>
      <c r="D100" s="2" t="s">
        <v>2310</v>
      </c>
      <c r="E100" s="4" t="s">
        <v>315</v>
      </c>
      <c r="F100" s="2" t="s">
        <v>2314</v>
      </c>
      <c r="G100" s="2" t="s">
        <v>2315</v>
      </c>
      <c r="H100" s="2" t="s">
        <v>324</v>
      </c>
      <c r="I100" s="2" t="s">
        <v>972</v>
      </c>
      <c r="J100" s="2" t="s">
        <v>105</v>
      </c>
      <c r="K100" s="2" t="s">
        <v>106</v>
      </c>
      <c r="L100" s="2" t="s">
        <v>330</v>
      </c>
      <c r="M100" s="2" t="s">
        <v>32</v>
      </c>
      <c r="N100" s="2" t="s">
        <v>468</v>
      </c>
      <c r="O100" s="2" t="s">
        <v>143</v>
      </c>
      <c r="P100" s="2" t="s">
        <v>1985</v>
      </c>
      <c r="Q100" s="2" t="s">
        <v>417</v>
      </c>
      <c r="R100" s="2" t="s">
        <v>410</v>
      </c>
      <c r="S100" s="2" t="s">
        <v>35</v>
      </c>
      <c r="T100" s="152">
        <v>2.5939999999999999</v>
      </c>
      <c r="U100" s="2" t="s">
        <v>2114</v>
      </c>
      <c r="V100" s="163">
        <v>3.49E-2</v>
      </c>
      <c r="W100" s="165">
        <v>6.2030000000000002E-2</v>
      </c>
      <c r="X100" s="4" t="s">
        <v>416</v>
      </c>
      <c r="Y100" s="4" t="s">
        <v>143</v>
      </c>
      <c r="Z100" s="152">
        <v>1408858</v>
      </c>
      <c r="AA100" s="152">
        <v>1</v>
      </c>
      <c r="AB100" s="152">
        <v>94.38</v>
      </c>
      <c r="AD100" s="152">
        <v>1329.68</v>
      </c>
      <c r="AG100" s="2" t="s">
        <v>37</v>
      </c>
      <c r="AH100" s="165">
        <v>2.0439999999999998E-3</v>
      </c>
      <c r="AI100" s="165">
        <v>8.1789554504222792E-3</v>
      </c>
      <c r="AJ100" s="165">
        <v>1.14611824175824E-3</v>
      </c>
    </row>
    <row r="101" spans="1:36">
      <c r="A101" s="2" t="s">
        <v>26</v>
      </c>
      <c r="B101" s="2">
        <v>419</v>
      </c>
      <c r="C101" s="2" t="s">
        <v>1727</v>
      </c>
      <c r="D101" s="2" t="s">
        <v>1728</v>
      </c>
      <c r="E101" s="4" t="s">
        <v>1326</v>
      </c>
      <c r="F101" s="2" t="s">
        <v>2316</v>
      </c>
      <c r="G101" s="2" t="s">
        <v>2317</v>
      </c>
      <c r="H101" s="2" t="s">
        <v>324</v>
      </c>
      <c r="I101" s="2" t="s">
        <v>972</v>
      </c>
      <c r="J101" s="2" t="s">
        <v>31</v>
      </c>
      <c r="K101" s="2" t="s">
        <v>31</v>
      </c>
      <c r="L101" s="2" t="s">
        <v>330</v>
      </c>
      <c r="M101" s="2" t="s">
        <v>32</v>
      </c>
      <c r="N101" s="2" t="s">
        <v>488</v>
      </c>
      <c r="O101" s="2" t="s">
        <v>143</v>
      </c>
      <c r="P101" s="2" t="s">
        <v>1946</v>
      </c>
      <c r="Q101" s="2" t="s">
        <v>417</v>
      </c>
      <c r="R101" s="2" t="s">
        <v>410</v>
      </c>
      <c r="S101" s="2" t="s">
        <v>35</v>
      </c>
      <c r="T101" s="152">
        <v>3.673</v>
      </c>
      <c r="U101" s="2" t="s">
        <v>2318</v>
      </c>
      <c r="V101" s="163">
        <v>4.7300000000000002E-2</v>
      </c>
      <c r="W101" s="165">
        <v>5.1670000000000001E-2</v>
      </c>
      <c r="X101" s="4" t="s">
        <v>416</v>
      </c>
      <c r="Y101" s="4" t="s">
        <v>143</v>
      </c>
      <c r="Z101" s="152">
        <v>1800000</v>
      </c>
      <c r="AA101" s="152">
        <v>1</v>
      </c>
      <c r="AB101" s="152">
        <v>99.88</v>
      </c>
      <c r="AD101" s="152">
        <v>1797.84</v>
      </c>
      <c r="AG101" s="2" t="s">
        <v>37</v>
      </c>
      <c r="AH101" s="165">
        <v>4.5580000000000004E-3</v>
      </c>
      <c r="AI101" s="165">
        <v>1.10586391252096E-2</v>
      </c>
      <c r="AJ101" s="165">
        <v>1.54964874270953E-3</v>
      </c>
    </row>
    <row r="102" spans="1:36">
      <c r="A102" s="2" t="s">
        <v>26</v>
      </c>
      <c r="B102" s="2">
        <v>419</v>
      </c>
      <c r="C102" s="2" t="s">
        <v>2319</v>
      </c>
      <c r="D102" s="2" t="s">
        <v>2320</v>
      </c>
      <c r="E102" s="4" t="s">
        <v>316</v>
      </c>
      <c r="F102" s="2" t="s">
        <v>2321</v>
      </c>
      <c r="G102" s="2" t="s">
        <v>2322</v>
      </c>
      <c r="H102" s="2" t="s">
        <v>324</v>
      </c>
      <c r="I102" s="2" t="s">
        <v>972</v>
      </c>
      <c r="J102" s="2" t="s">
        <v>105</v>
      </c>
      <c r="K102" s="2" t="s">
        <v>106</v>
      </c>
      <c r="L102" s="2" t="s">
        <v>330</v>
      </c>
      <c r="M102" s="2" t="s">
        <v>32</v>
      </c>
      <c r="N102" s="2" t="s">
        <v>468</v>
      </c>
      <c r="O102" s="2" t="s">
        <v>143</v>
      </c>
      <c r="P102" s="2" t="s">
        <v>1973</v>
      </c>
      <c r="Q102" s="2" t="s">
        <v>419</v>
      </c>
      <c r="R102" s="2" t="s">
        <v>410</v>
      </c>
      <c r="S102" s="2" t="s">
        <v>35</v>
      </c>
      <c r="T102" s="152">
        <v>2.3279999999999998</v>
      </c>
      <c r="U102" s="2" t="s">
        <v>2323</v>
      </c>
      <c r="V102" s="163">
        <v>5.1499999999999997E-2</v>
      </c>
      <c r="W102" s="165">
        <v>6.5259999999999999E-2</v>
      </c>
      <c r="X102" s="4" t="s">
        <v>416</v>
      </c>
      <c r="Y102" s="4" t="s">
        <v>143</v>
      </c>
      <c r="Z102" s="152">
        <v>0.01</v>
      </c>
      <c r="AA102" s="152">
        <v>1</v>
      </c>
      <c r="AB102" s="152">
        <v>97.18</v>
      </c>
      <c r="AD102" s="152">
        <v>0</v>
      </c>
      <c r="AG102" s="2" t="s">
        <v>37</v>
      </c>
      <c r="AH102" s="165">
        <v>0</v>
      </c>
      <c r="AI102" s="165">
        <v>5.97760952135823E-11</v>
      </c>
      <c r="AJ102" s="165">
        <v>8.3764330984131997E-12</v>
      </c>
    </row>
    <row r="103" spans="1:36">
      <c r="A103" s="2" t="s">
        <v>26</v>
      </c>
      <c r="B103" s="2">
        <v>419</v>
      </c>
      <c r="C103" s="2" t="s">
        <v>1731</v>
      </c>
      <c r="D103" s="2" t="s">
        <v>1732</v>
      </c>
      <c r="E103" s="4" t="s">
        <v>1326</v>
      </c>
      <c r="F103" s="2" t="s">
        <v>2324</v>
      </c>
      <c r="G103" s="2" t="s">
        <v>2325</v>
      </c>
      <c r="H103" s="2" t="s">
        <v>324</v>
      </c>
      <c r="I103" s="2" t="s">
        <v>760</v>
      </c>
      <c r="J103" s="2" t="s">
        <v>31</v>
      </c>
      <c r="K103" s="2" t="s">
        <v>31</v>
      </c>
      <c r="L103" s="2" t="s">
        <v>330</v>
      </c>
      <c r="M103" s="2" t="s">
        <v>32</v>
      </c>
      <c r="N103" s="2" t="s">
        <v>467</v>
      </c>
      <c r="O103" s="2" t="s">
        <v>143</v>
      </c>
      <c r="P103" s="2" t="s">
        <v>2151</v>
      </c>
      <c r="Q103" s="2" t="s">
        <v>419</v>
      </c>
      <c r="R103" s="2" t="s">
        <v>410</v>
      </c>
      <c r="S103" s="2" t="s">
        <v>35</v>
      </c>
      <c r="T103" s="152">
        <v>2.8639999999999999</v>
      </c>
      <c r="U103" s="2" t="s">
        <v>2146</v>
      </c>
      <c r="V103" s="163">
        <v>1.77E-2</v>
      </c>
      <c r="W103" s="165">
        <v>2.0539999999999999E-2</v>
      </c>
      <c r="X103" s="4" t="s">
        <v>416</v>
      </c>
      <c r="Y103" s="4" t="s">
        <v>143</v>
      </c>
      <c r="Z103" s="152">
        <v>164900</v>
      </c>
      <c r="AA103" s="152">
        <v>1</v>
      </c>
      <c r="AB103" s="152">
        <v>111.11</v>
      </c>
      <c r="AD103" s="152">
        <v>183.22</v>
      </c>
      <c r="AG103" s="2" t="s">
        <v>37</v>
      </c>
      <c r="AH103" s="165">
        <v>6.0000000000000002E-5</v>
      </c>
      <c r="AI103" s="165">
        <v>1.12700138688101E-3</v>
      </c>
      <c r="AJ103" s="165">
        <v>1.57926871691724E-4</v>
      </c>
    </row>
    <row r="104" spans="1:36">
      <c r="A104" s="2" t="s">
        <v>26</v>
      </c>
      <c r="B104" s="2">
        <v>419</v>
      </c>
      <c r="C104" s="2" t="s">
        <v>1731</v>
      </c>
      <c r="D104" s="2" t="s">
        <v>1732</v>
      </c>
      <c r="E104" s="4" t="s">
        <v>1326</v>
      </c>
      <c r="F104" s="2" t="s">
        <v>2326</v>
      </c>
      <c r="G104" s="2" t="s">
        <v>2327</v>
      </c>
      <c r="H104" s="2" t="s">
        <v>324</v>
      </c>
      <c r="I104" s="2" t="s">
        <v>760</v>
      </c>
      <c r="J104" s="2" t="s">
        <v>31</v>
      </c>
      <c r="K104" s="2" t="s">
        <v>31</v>
      </c>
      <c r="L104" s="2" t="s">
        <v>330</v>
      </c>
      <c r="M104" s="2" t="s">
        <v>32</v>
      </c>
      <c r="N104" s="2" t="s">
        <v>467</v>
      </c>
      <c r="O104" s="2" t="s">
        <v>143</v>
      </c>
      <c r="P104" s="2" t="s">
        <v>1330</v>
      </c>
      <c r="Q104" s="2" t="s">
        <v>417</v>
      </c>
      <c r="R104" s="2" t="s">
        <v>410</v>
      </c>
      <c r="S104" s="2" t="s">
        <v>35</v>
      </c>
      <c r="T104" s="152">
        <v>0.998</v>
      </c>
      <c r="U104" s="2" t="s">
        <v>2328</v>
      </c>
      <c r="V104" s="163">
        <v>6.4999999999999997E-3</v>
      </c>
      <c r="W104" s="165">
        <v>1.6490000000000001E-2</v>
      </c>
      <c r="X104" s="4" t="s">
        <v>416</v>
      </c>
      <c r="Y104" s="4" t="s">
        <v>143</v>
      </c>
      <c r="Z104" s="152">
        <v>1050792.55</v>
      </c>
      <c r="AA104" s="152">
        <v>1</v>
      </c>
      <c r="AB104" s="152">
        <v>110.63</v>
      </c>
      <c r="AC104" s="152">
        <v>1181.5719999999999</v>
      </c>
      <c r="AD104" s="152">
        <v>2344.0639999999999</v>
      </c>
      <c r="AG104" s="2" t="s">
        <v>37</v>
      </c>
      <c r="AH104" s="165">
        <v>3.48E-3</v>
      </c>
      <c r="AI104" s="165">
        <v>1.44185027855661E-2</v>
      </c>
      <c r="AJ104" s="165">
        <v>2.0204669363404E-3</v>
      </c>
    </row>
    <row r="105" spans="1:36">
      <c r="A105" s="2" t="s">
        <v>26</v>
      </c>
      <c r="B105" s="2">
        <v>419</v>
      </c>
      <c r="C105" s="2" t="s">
        <v>1735</v>
      </c>
      <c r="D105" s="2" t="s">
        <v>1736</v>
      </c>
      <c r="E105" s="4" t="s">
        <v>1326</v>
      </c>
      <c r="F105" s="2" t="s">
        <v>2329</v>
      </c>
      <c r="G105" s="2" t="s">
        <v>2330</v>
      </c>
      <c r="H105" s="2" t="s">
        <v>324</v>
      </c>
      <c r="I105" s="2" t="s">
        <v>760</v>
      </c>
      <c r="J105" s="2" t="s">
        <v>31</v>
      </c>
      <c r="K105" s="2" t="s">
        <v>31</v>
      </c>
      <c r="L105" s="2" t="s">
        <v>330</v>
      </c>
      <c r="M105" s="2" t="s">
        <v>32</v>
      </c>
      <c r="N105" s="2" t="s">
        <v>451</v>
      </c>
      <c r="O105" s="2" t="s">
        <v>143</v>
      </c>
      <c r="P105" s="2" t="s">
        <v>108</v>
      </c>
      <c r="Q105" s="2" t="s">
        <v>419</v>
      </c>
      <c r="R105" s="2" t="s">
        <v>410</v>
      </c>
      <c r="S105" s="2" t="s">
        <v>35</v>
      </c>
      <c r="T105" s="152">
        <v>4.0890000000000004</v>
      </c>
      <c r="U105" s="2" t="s">
        <v>2331</v>
      </c>
      <c r="V105" s="163">
        <v>1E-3</v>
      </c>
      <c r="W105" s="165">
        <v>1.9650000000000001E-2</v>
      </c>
      <c r="X105" s="4" t="s">
        <v>416</v>
      </c>
      <c r="Y105" s="4" t="s">
        <v>143</v>
      </c>
      <c r="Z105" s="152">
        <v>1040000.01</v>
      </c>
      <c r="AA105" s="152">
        <v>1</v>
      </c>
      <c r="AB105" s="152">
        <v>101.03</v>
      </c>
      <c r="AD105" s="152">
        <v>1050.712</v>
      </c>
      <c r="AG105" s="2" t="s">
        <v>37</v>
      </c>
      <c r="AH105" s="165">
        <v>3.9399999999999998E-4</v>
      </c>
      <c r="AI105" s="165">
        <v>6.4630027946049997E-3</v>
      </c>
      <c r="AJ105" s="165">
        <v>9.0566154129728704E-4</v>
      </c>
    </row>
    <row r="106" spans="1:36">
      <c r="A106" s="2" t="s">
        <v>26</v>
      </c>
      <c r="B106" s="2">
        <v>419</v>
      </c>
      <c r="C106" s="2" t="s">
        <v>1735</v>
      </c>
      <c r="D106" s="2" t="s">
        <v>1736</v>
      </c>
      <c r="E106" s="4" t="s">
        <v>1326</v>
      </c>
      <c r="F106" s="2" t="s">
        <v>2332</v>
      </c>
      <c r="G106" s="2" t="s">
        <v>2333</v>
      </c>
      <c r="H106" s="2" t="s">
        <v>324</v>
      </c>
      <c r="I106" s="2" t="s">
        <v>760</v>
      </c>
      <c r="J106" s="2" t="s">
        <v>31</v>
      </c>
      <c r="K106" s="2" t="s">
        <v>31</v>
      </c>
      <c r="L106" s="2" t="s">
        <v>330</v>
      </c>
      <c r="M106" s="2" t="s">
        <v>32</v>
      </c>
      <c r="N106" s="2" t="s">
        <v>451</v>
      </c>
      <c r="O106" s="2" t="s">
        <v>143</v>
      </c>
      <c r="P106" s="2" t="s">
        <v>108</v>
      </c>
      <c r="Q106" s="2" t="s">
        <v>419</v>
      </c>
      <c r="R106" s="2" t="s">
        <v>410</v>
      </c>
      <c r="S106" s="2" t="s">
        <v>35</v>
      </c>
      <c r="T106" s="152">
        <v>2.04</v>
      </c>
      <c r="U106" s="2" t="s">
        <v>2334</v>
      </c>
      <c r="V106" s="163">
        <v>6.0000000000000001E-3</v>
      </c>
      <c r="W106" s="165">
        <v>1.7319999999999999E-2</v>
      </c>
      <c r="X106" s="4" t="s">
        <v>416</v>
      </c>
      <c r="Y106" s="4" t="s">
        <v>143</v>
      </c>
      <c r="Z106" s="152">
        <v>890250.06</v>
      </c>
      <c r="AA106" s="152">
        <v>1</v>
      </c>
      <c r="AB106" s="152">
        <v>110.8</v>
      </c>
      <c r="AD106" s="152">
        <v>986.39700000000005</v>
      </c>
      <c r="AG106" s="2" t="s">
        <v>37</v>
      </c>
      <c r="AH106" s="165">
        <v>8.0099999999999995E-4</v>
      </c>
      <c r="AI106" s="165">
        <v>6.0673970944954501E-3</v>
      </c>
      <c r="AJ106" s="165">
        <v>8.5022525579756696E-4</v>
      </c>
    </row>
    <row r="107" spans="1:36">
      <c r="A107" s="2" t="s">
        <v>26</v>
      </c>
      <c r="B107" s="2">
        <v>419</v>
      </c>
      <c r="C107" s="2" t="s">
        <v>1735</v>
      </c>
      <c r="D107" s="2" t="s">
        <v>1736</v>
      </c>
      <c r="E107" s="4" t="s">
        <v>1326</v>
      </c>
      <c r="F107" s="2" t="s">
        <v>2335</v>
      </c>
      <c r="G107" s="2" t="s">
        <v>2336</v>
      </c>
      <c r="H107" s="2" t="s">
        <v>324</v>
      </c>
      <c r="I107" s="2" t="s">
        <v>760</v>
      </c>
      <c r="J107" s="2" t="s">
        <v>31</v>
      </c>
      <c r="K107" s="2" t="s">
        <v>31</v>
      </c>
      <c r="L107" s="2" t="s">
        <v>330</v>
      </c>
      <c r="M107" s="2" t="s">
        <v>32</v>
      </c>
      <c r="N107" s="2" t="s">
        <v>451</v>
      </c>
      <c r="O107" s="2" t="s">
        <v>143</v>
      </c>
      <c r="P107" s="2" t="s">
        <v>108</v>
      </c>
      <c r="Q107" s="2" t="s">
        <v>419</v>
      </c>
      <c r="R107" s="2" t="s">
        <v>410</v>
      </c>
      <c r="S107" s="2" t="s">
        <v>35</v>
      </c>
      <c r="T107" s="152">
        <v>3.54</v>
      </c>
      <c r="U107" s="2" t="s">
        <v>2337</v>
      </c>
      <c r="V107" s="163">
        <v>1.7500000000000002E-2</v>
      </c>
      <c r="W107" s="165">
        <v>1.8929999999999999E-2</v>
      </c>
      <c r="X107" s="4" t="s">
        <v>416</v>
      </c>
      <c r="Y107" s="4" t="s">
        <v>143</v>
      </c>
      <c r="Z107" s="152">
        <v>3015705.47</v>
      </c>
      <c r="AA107" s="152">
        <v>1</v>
      </c>
      <c r="AB107" s="152">
        <v>111.16</v>
      </c>
      <c r="AD107" s="152">
        <v>3352.2579999999998</v>
      </c>
      <c r="AG107" s="2" t="s">
        <v>37</v>
      </c>
      <c r="AH107" s="165">
        <v>1.044E-3</v>
      </c>
      <c r="AI107" s="165">
        <v>2.0619973798181802E-2</v>
      </c>
      <c r="AJ107" s="165">
        <v>2.8894799901927602E-3</v>
      </c>
    </row>
    <row r="108" spans="1:36">
      <c r="A108" s="2" t="s">
        <v>26</v>
      </c>
      <c r="B108" s="2">
        <v>419</v>
      </c>
      <c r="C108" s="2" t="s">
        <v>1735</v>
      </c>
      <c r="D108" s="2" t="s">
        <v>1736</v>
      </c>
      <c r="E108" s="4" t="s">
        <v>1326</v>
      </c>
      <c r="F108" s="2" t="s">
        <v>2338</v>
      </c>
      <c r="G108" s="2" t="s">
        <v>2339</v>
      </c>
      <c r="H108" s="2" t="s">
        <v>324</v>
      </c>
      <c r="I108" s="2" t="s">
        <v>760</v>
      </c>
      <c r="J108" s="2" t="s">
        <v>31</v>
      </c>
      <c r="K108" s="2" t="s">
        <v>31</v>
      </c>
      <c r="L108" s="2" t="s">
        <v>330</v>
      </c>
      <c r="M108" s="2" t="s">
        <v>32</v>
      </c>
      <c r="N108" s="2" t="s">
        <v>451</v>
      </c>
      <c r="O108" s="2" t="s">
        <v>143</v>
      </c>
      <c r="P108" s="2" t="s">
        <v>2006</v>
      </c>
      <c r="Q108" s="2" t="s">
        <v>419</v>
      </c>
      <c r="R108" s="2" t="s">
        <v>410</v>
      </c>
      <c r="S108" s="2" t="s">
        <v>35</v>
      </c>
      <c r="T108" s="152">
        <v>5.194</v>
      </c>
      <c r="U108" s="2" t="s">
        <v>2340</v>
      </c>
      <c r="V108" s="163">
        <v>3.7100000000000001E-2</v>
      </c>
      <c r="W108" s="165">
        <v>2.5149999999999999E-2</v>
      </c>
      <c r="X108" s="4" t="s">
        <v>416</v>
      </c>
      <c r="Y108" s="4" t="s">
        <v>143</v>
      </c>
      <c r="Z108" s="152">
        <v>1650000</v>
      </c>
      <c r="AA108" s="152">
        <v>1</v>
      </c>
      <c r="AB108" s="152">
        <v>106.68</v>
      </c>
      <c r="AD108" s="152">
        <v>1760.22</v>
      </c>
      <c r="AG108" s="2" t="s">
        <v>37</v>
      </c>
      <c r="AH108" s="165">
        <v>4.2950000000000002E-3</v>
      </c>
      <c r="AI108" s="165">
        <v>1.08272358836028E-2</v>
      </c>
      <c r="AJ108" s="165">
        <v>1.5172221721021699E-3</v>
      </c>
    </row>
    <row r="109" spans="1:36">
      <c r="A109" s="2" t="s">
        <v>26</v>
      </c>
      <c r="B109" s="2">
        <v>419</v>
      </c>
      <c r="C109" s="2" t="s">
        <v>2341</v>
      </c>
      <c r="D109" s="2" t="s">
        <v>2342</v>
      </c>
      <c r="E109" s="4" t="s">
        <v>1326</v>
      </c>
      <c r="F109" s="2" t="s">
        <v>2343</v>
      </c>
      <c r="G109" s="2" t="s">
        <v>2344</v>
      </c>
      <c r="H109" s="2" t="s">
        <v>324</v>
      </c>
      <c r="I109" s="2" t="s">
        <v>972</v>
      </c>
      <c r="J109" s="2" t="s">
        <v>31</v>
      </c>
      <c r="K109" s="2" t="s">
        <v>31</v>
      </c>
      <c r="L109" s="2" t="s">
        <v>330</v>
      </c>
      <c r="M109" s="2" t="s">
        <v>32</v>
      </c>
      <c r="N109" s="2" t="s">
        <v>443</v>
      </c>
      <c r="O109" s="2" t="s">
        <v>143</v>
      </c>
      <c r="P109" s="2" t="s">
        <v>1952</v>
      </c>
      <c r="Q109" s="2" t="s">
        <v>417</v>
      </c>
      <c r="R109" s="2" t="s">
        <v>410</v>
      </c>
      <c r="S109" s="2" t="s">
        <v>35</v>
      </c>
      <c r="T109" s="152">
        <v>4.2530000000000001</v>
      </c>
      <c r="U109" s="2" t="s">
        <v>57</v>
      </c>
      <c r="V109" s="163">
        <v>2.4299999999999999E-2</v>
      </c>
      <c r="W109" s="165">
        <v>5.0290000000000001E-2</v>
      </c>
      <c r="X109" s="4" t="s">
        <v>416</v>
      </c>
      <c r="Y109" s="4" t="s">
        <v>143</v>
      </c>
      <c r="Z109" s="152">
        <v>504993</v>
      </c>
      <c r="AA109" s="152">
        <v>1</v>
      </c>
      <c r="AB109" s="152">
        <v>90.42</v>
      </c>
      <c r="AD109" s="152">
        <v>456.61500000000001</v>
      </c>
      <c r="AG109" s="2" t="s">
        <v>37</v>
      </c>
      <c r="AH109" s="165">
        <v>3.4499999999999998E-4</v>
      </c>
      <c r="AI109" s="165">
        <v>2.8086686587470802E-3</v>
      </c>
      <c r="AJ109" s="165">
        <v>3.9357915620857003E-4</v>
      </c>
    </row>
    <row r="110" spans="1:36">
      <c r="A110" s="2" t="s">
        <v>26</v>
      </c>
      <c r="B110" s="2">
        <v>419</v>
      </c>
      <c r="C110" s="2" t="s">
        <v>2345</v>
      </c>
      <c r="D110" s="2" t="s">
        <v>2346</v>
      </c>
      <c r="E110" s="4" t="s">
        <v>1326</v>
      </c>
      <c r="F110" s="2" t="s">
        <v>2347</v>
      </c>
      <c r="G110" s="2" t="s">
        <v>2348</v>
      </c>
      <c r="H110" s="2" t="s">
        <v>324</v>
      </c>
      <c r="I110" s="2" t="s">
        <v>972</v>
      </c>
      <c r="J110" s="2" t="s">
        <v>31</v>
      </c>
      <c r="K110" s="2" t="s">
        <v>31</v>
      </c>
      <c r="L110" s="2" t="s">
        <v>330</v>
      </c>
      <c r="M110" s="2" t="s">
        <v>32</v>
      </c>
      <c r="N110" s="2" t="s">
        <v>448</v>
      </c>
      <c r="O110" s="2" t="s">
        <v>143</v>
      </c>
      <c r="P110" s="2" t="s">
        <v>1993</v>
      </c>
      <c r="Q110" s="2" t="s">
        <v>417</v>
      </c>
      <c r="R110" s="2" t="s">
        <v>410</v>
      </c>
      <c r="S110" s="2" t="s">
        <v>35</v>
      </c>
      <c r="T110" s="152">
        <v>5.4459999999999997</v>
      </c>
      <c r="U110" s="2" t="s">
        <v>2297</v>
      </c>
      <c r="V110" s="163">
        <v>4.6899999999999997E-2</v>
      </c>
      <c r="W110" s="165">
        <v>4.9889999999999997E-2</v>
      </c>
      <c r="X110" s="4" t="s">
        <v>416</v>
      </c>
      <c r="Y110" s="4" t="s">
        <v>143</v>
      </c>
      <c r="Z110" s="152">
        <v>1699000</v>
      </c>
      <c r="AA110" s="152">
        <v>1</v>
      </c>
      <c r="AB110" s="152">
        <v>98.9</v>
      </c>
      <c r="AD110" s="152">
        <v>1680.3109999999999</v>
      </c>
      <c r="AG110" s="2" t="s">
        <v>37</v>
      </c>
      <c r="AH110" s="165">
        <v>0</v>
      </c>
      <c r="AI110" s="165">
        <v>1.0335710056022801E-2</v>
      </c>
      <c r="AJ110" s="165">
        <v>1.4483445848968699E-3</v>
      </c>
    </row>
    <row r="111" spans="1:36">
      <c r="A111" s="2" t="s">
        <v>26</v>
      </c>
      <c r="B111" s="2">
        <v>419</v>
      </c>
      <c r="C111" s="2" t="s">
        <v>2345</v>
      </c>
      <c r="D111" s="2" t="s">
        <v>2346</v>
      </c>
      <c r="E111" s="4" t="s">
        <v>1326</v>
      </c>
      <c r="F111" s="2" t="s">
        <v>2349</v>
      </c>
      <c r="G111" s="2" t="s">
        <v>2350</v>
      </c>
      <c r="H111" s="2" t="s">
        <v>324</v>
      </c>
      <c r="I111" s="2" t="s">
        <v>972</v>
      </c>
      <c r="J111" s="2" t="s">
        <v>31</v>
      </c>
      <c r="K111" s="2" t="s">
        <v>31</v>
      </c>
      <c r="L111" s="2" t="s">
        <v>330</v>
      </c>
      <c r="M111" s="2" t="s">
        <v>32</v>
      </c>
      <c r="N111" s="2" t="s">
        <v>448</v>
      </c>
      <c r="O111" s="2" t="s">
        <v>143</v>
      </c>
      <c r="P111" s="2" t="s">
        <v>1993</v>
      </c>
      <c r="Q111" s="2" t="s">
        <v>419</v>
      </c>
      <c r="R111" s="2" t="s">
        <v>410</v>
      </c>
      <c r="S111" s="2" t="s">
        <v>35</v>
      </c>
      <c r="T111" s="152">
        <v>4.7160000000000002</v>
      </c>
      <c r="U111" s="2" t="s">
        <v>2351</v>
      </c>
      <c r="V111" s="163">
        <v>2.6200000000000001E-2</v>
      </c>
      <c r="W111" s="165">
        <v>4.8320000000000002E-2</v>
      </c>
      <c r="X111" s="4" t="s">
        <v>416</v>
      </c>
      <c r="Y111" s="4" t="s">
        <v>143</v>
      </c>
      <c r="Z111" s="152">
        <v>160000</v>
      </c>
      <c r="AA111" s="152">
        <v>1</v>
      </c>
      <c r="AB111" s="152">
        <v>91.3</v>
      </c>
      <c r="AD111" s="152">
        <v>146.08000000000001</v>
      </c>
      <c r="AG111" s="2" t="s">
        <v>37</v>
      </c>
      <c r="AH111" s="165">
        <v>1.2400000000000001E-4</v>
      </c>
      <c r="AI111" s="165">
        <v>8.9854825980655603E-4</v>
      </c>
      <c r="AJ111" s="165">
        <v>1.2591370107184599E-4</v>
      </c>
    </row>
    <row r="112" spans="1:36">
      <c r="A112" s="2" t="s">
        <v>26</v>
      </c>
      <c r="B112" s="2">
        <v>419</v>
      </c>
      <c r="C112" s="2" t="s">
        <v>1743</v>
      </c>
      <c r="D112" s="2" t="s">
        <v>1744</v>
      </c>
      <c r="E112" s="4" t="s">
        <v>1326</v>
      </c>
      <c r="F112" s="2" t="s">
        <v>2352</v>
      </c>
      <c r="G112" s="2" t="s">
        <v>2353</v>
      </c>
      <c r="H112" s="2" t="s">
        <v>324</v>
      </c>
      <c r="I112" s="2" t="s">
        <v>972</v>
      </c>
      <c r="J112" s="2" t="s">
        <v>31</v>
      </c>
      <c r="K112" s="2" t="s">
        <v>31</v>
      </c>
      <c r="L112" s="2" t="s">
        <v>330</v>
      </c>
      <c r="M112" s="2" t="s">
        <v>32</v>
      </c>
      <c r="N112" s="2" t="s">
        <v>488</v>
      </c>
      <c r="O112" s="2" t="s">
        <v>143</v>
      </c>
      <c r="P112" s="2" t="s">
        <v>1946</v>
      </c>
      <c r="Q112" s="2" t="s">
        <v>417</v>
      </c>
      <c r="R112" s="2" t="s">
        <v>410</v>
      </c>
      <c r="S112" s="2" t="s">
        <v>35</v>
      </c>
      <c r="T112" s="152">
        <v>0.23300000000000001</v>
      </c>
      <c r="U112" s="2" t="s">
        <v>2354</v>
      </c>
      <c r="V112" s="163">
        <v>2.1600000000000001E-2</v>
      </c>
      <c r="W112" s="165">
        <v>5.5559999999999998E-2</v>
      </c>
      <c r="X112" s="4" t="s">
        <v>416</v>
      </c>
      <c r="Y112" s="4" t="s">
        <v>143</v>
      </c>
      <c r="Z112" s="152">
        <v>38850.61</v>
      </c>
      <c r="AA112" s="152">
        <v>1</v>
      </c>
      <c r="AB112" s="152">
        <v>99.83</v>
      </c>
      <c r="AD112" s="152">
        <v>38.784999999999997</v>
      </c>
      <c r="AG112" s="2" t="s">
        <v>37</v>
      </c>
      <c r="AH112" s="165">
        <v>3.0400000000000002E-4</v>
      </c>
      <c r="AI112" s="165">
        <v>2.38566555697629E-4</v>
      </c>
      <c r="AJ112" s="165">
        <v>3.3430366874582902E-5</v>
      </c>
    </row>
    <row r="113" spans="1:36">
      <c r="A113" s="2" t="s">
        <v>26</v>
      </c>
      <c r="B113" s="2">
        <v>419</v>
      </c>
      <c r="C113" s="2" t="s">
        <v>2355</v>
      </c>
      <c r="D113" s="2" t="s">
        <v>2356</v>
      </c>
      <c r="E113" s="4" t="s">
        <v>1326</v>
      </c>
      <c r="F113" s="2" t="s">
        <v>2357</v>
      </c>
      <c r="G113" s="2" t="s">
        <v>2358</v>
      </c>
      <c r="H113" s="2" t="s">
        <v>324</v>
      </c>
      <c r="I113" s="2" t="s">
        <v>972</v>
      </c>
      <c r="J113" s="2" t="s">
        <v>31</v>
      </c>
      <c r="K113" s="2" t="s">
        <v>31</v>
      </c>
      <c r="L113" s="2" t="s">
        <v>330</v>
      </c>
      <c r="M113" s="2" t="s">
        <v>32</v>
      </c>
      <c r="N113" s="2" t="s">
        <v>468</v>
      </c>
      <c r="O113" s="2" t="s">
        <v>143</v>
      </c>
      <c r="P113" s="2" t="s">
        <v>1973</v>
      </c>
      <c r="Q113" s="2" t="s">
        <v>419</v>
      </c>
      <c r="R113" s="2" t="s">
        <v>410</v>
      </c>
      <c r="S113" s="2" t="s">
        <v>35</v>
      </c>
      <c r="T113" s="152">
        <v>0.86099999999999999</v>
      </c>
      <c r="U113" s="2" t="s">
        <v>2359</v>
      </c>
      <c r="V113" s="163">
        <v>3.5000000000000003E-2</v>
      </c>
      <c r="W113" s="165">
        <v>4.8309999999999999E-2</v>
      </c>
      <c r="X113" s="4" t="s">
        <v>416</v>
      </c>
      <c r="Y113" s="4" t="s">
        <v>143</v>
      </c>
      <c r="Z113" s="152">
        <v>315504.24</v>
      </c>
      <c r="AA113" s="152">
        <v>1</v>
      </c>
      <c r="AB113" s="152">
        <v>99.35</v>
      </c>
      <c r="AD113" s="152">
        <v>313.45299999999997</v>
      </c>
      <c r="AG113" s="2" t="s">
        <v>37</v>
      </c>
      <c r="AH113" s="165">
        <v>1.317E-3</v>
      </c>
      <c r="AI113" s="165">
        <v>1.9280740909488E-3</v>
      </c>
      <c r="AJ113" s="165">
        <v>2.7018130866378201E-4</v>
      </c>
    </row>
    <row r="114" spans="1:36">
      <c r="A114" s="2" t="s">
        <v>26</v>
      </c>
      <c r="B114" s="2">
        <v>419</v>
      </c>
      <c r="C114" s="2" t="s">
        <v>2355</v>
      </c>
      <c r="D114" s="2" t="s">
        <v>2356</v>
      </c>
      <c r="E114" s="4" t="s">
        <v>1326</v>
      </c>
      <c r="F114" s="2" t="s">
        <v>2360</v>
      </c>
      <c r="G114" s="2" t="s">
        <v>2361</v>
      </c>
      <c r="H114" s="2" t="s">
        <v>324</v>
      </c>
      <c r="I114" s="2" t="s">
        <v>972</v>
      </c>
      <c r="J114" s="2" t="s">
        <v>31</v>
      </c>
      <c r="K114" s="2" t="s">
        <v>31</v>
      </c>
      <c r="L114" s="2" t="s">
        <v>330</v>
      </c>
      <c r="M114" s="2" t="s">
        <v>32</v>
      </c>
      <c r="N114" s="2" t="s">
        <v>468</v>
      </c>
      <c r="O114" s="2" t="s">
        <v>143</v>
      </c>
      <c r="P114" s="2" t="s">
        <v>1973</v>
      </c>
      <c r="Q114" s="2" t="s">
        <v>419</v>
      </c>
      <c r="R114" s="2" t="s">
        <v>410</v>
      </c>
      <c r="S114" s="2" t="s">
        <v>35</v>
      </c>
      <c r="T114" s="152">
        <v>2.15</v>
      </c>
      <c r="U114" s="2" t="s">
        <v>2362</v>
      </c>
      <c r="V114" s="163">
        <v>2.6499999999999999E-2</v>
      </c>
      <c r="W114" s="165">
        <v>5.4269999999999999E-2</v>
      </c>
      <c r="X114" s="4" t="s">
        <v>416</v>
      </c>
      <c r="Y114" s="4" t="s">
        <v>143</v>
      </c>
      <c r="Z114" s="152">
        <v>1585714.36</v>
      </c>
      <c r="AA114" s="152">
        <v>1</v>
      </c>
      <c r="AB114" s="152">
        <v>94.87</v>
      </c>
      <c r="AD114" s="152">
        <v>1504.367</v>
      </c>
      <c r="AG114" s="2" t="s">
        <v>37</v>
      </c>
      <c r="AH114" s="165">
        <v>2.212E-3</v>
      </c>
      <c r="AI114" s="165">
        <v>9.2534675633180793E-3</v>
      </c>
      <c r="AJ114" s="165">
        <v>1.2966897836923E-3</v>
      </c>
    </row>
    <row r="115" spans="1:36">
      <c r="A115" s="2" t="s">
        <v>26</v>
      </c>
      <c r="B115" s="2">
        <v>419</v>
      </c>
      <c r="C115" s="2" t="s">
        <v>1932</v>
      </c>
      <c r="D115" s="2" t="s">
        <v>1933</v>
      </c>
      <c r="E115" s="4" t="s">
        <v>1326</v>
      </c>
      <c r="F115" s="2" t="s">
        <v>2363</v>
      </c>
      <c r="G115" s="2" t="s">
        <v>2364</v>
      </c>
      <c r="H115" s="2" t="s">
        <v>324</v>
      </c>
      <c r="I115" s="2" t="s">
        <v>972</v>
      </c>
      <c r="J115" s="2" t="s">
        <v>31</v>
      </c>
      <c r="K115" s="2" t="s">
        <v>31</v>
      </c>
      <c r="L115" s="2" t="s">
        <v>330</v>
      </c>
      <c r="M115" s="2" t="s">
        <v>32</v>
      </c>
      <c r="N115" s="2" t="s">
        <v>464</v>
      </c>
      <c r="O115" s="2" t="s">
        <v>143</v>
      </c>
      <c r="P115" s="2" t="s">
        <v>1973</v>
      </c>
      <c r="Q115" s="2" t="s">
        <v>419</v>
      </c>
      <c r="R115" s="2" t="s">
        <v>410</v>
      </c>
      <c r="S115" s="2" t="s">
        <v>35</v>
      </c>
      <c r="T115" s="152">
        <v>3.6070000000000002</v>
      </c>
      <c r="U115" s="2" t="s">
        <v>2365</v>
      </c>
      <c r="V115" s="163">
        <v>2.1600000000000001E-2</v>
      </c>
      <c r="W115" s="165">
        <v>5.6860000000000001E-2</v>
      </c>
      <c r="X115" s="4" t="s">
        <v>416</v>
      </c>
      <c r="Y115" s="4" t="s">
        <v>143</v>
      </c>
      <c r="Z115" s="152">
        <v>0.75</v>
      </c>
      <c r="AA115" s="152">
        <v>1</v>
      </c>
      <c r="AB115" s="152">
        <v>88.45</v>
      </c>
      <c r="AD115" s="152">
        <v>1E-3</v>
      </c>
      <c r="AG115" s="2" t="s">
        <v>37</v>
      </c>
      <c r="AH115" s="165">
        <v>0</v>
      </c>
      <c r="AI115" s="165">
        <v>4.0804658532938998E-9</v>
      </c>
      <c r="AJ115" s="165">
        <v>5.7179628592918897E-10</v>
      </c>
    </row>
    <row r="116" spans="1:36">
      <c r="A116" s="2" t="s">
        <v>26</v>
      </c>
      <c r="B116" s="2">
        <v>419</v>
      </c>
      <c r="C116" s="2" t="s">
        <v>2366</v>
      </c>
      <c r="D116" s="2" t="s">
        <v>2367</v>
      </c>
      <c r="E116" s="4" t="s">
        <v>1326</v>
      </c>
      <c r="F116" s="2" t="s">
        <v>2368</v>
      </c>
      <c r="G116" s="2" t="s">
        <v>2369</v>
      </c>
      <c r="H116" s="2" t="s">
        <v>324</v>
      </c>
      <c r="I116" s="2" t="s">
        <v>760</v>
      </c>
      <c r="J116" s="2" t="s">
        <v>31</v>
      </c>
      <c r="K116" s="2" t="s">
        <v>31</v>
      </c>
      <c r="L116" s="2" t="s">
        <v>330</v>
      </c>
      <c r="M116" s="2" t="s">
        <v>32</v>
      </c>
      <c r="N116" s="2" t="s">
        <v>454</v>
      </c>
      <c r="O116" s="2" t="s">
        <v>143</v>
      </c>
      <c r="P116" s="2" t="s">
        <v>2294</v>
      </c>
      <c r="Q116" s="2" t="s">
        <v>107</v>
      </c>
      <c r="R116" s="2" t="s">
        <v>410</v>
      </c>
      <c r="S116" s="2" t="s">
        <v>35</v>
      </c>
      <c r="T116" s="152">
        <v>2.9209999999999998</v>
      </c>
      <c r="U116" s="2" t="s">
        <v>2146</v>
      </c>
      <c r="V116" s="163">
        <v>3.6999999999999998E-2</v>
      </c>
      <c r="W116" s="165">
        <v>4.1820000000000003E-2</v>
      </c>
      <c r="X116" s="4" t="s">
        <v>416</v>
      </c>
      <c r="Y116" s="4" t="s">
        <v>143</v>
      </c>
      <c r="Z116" s="152">
        <v>939574.57</v>
      </c>
      <c r="AA116" s="152">
        <v>1</v>
      </c>
      <c r="AB116" s="152">
        <v>111.37</v>
      </c>
      <c r="AD116" s="152">
        <v>1046.404</v>
      </c>
      <c r="AG116" s="2" t="s">
        <v>37</v>
      </c>
      <c r="AH116" s="165">
        <v>1.0690000000000001E-3</v>
      </c>
      <c r="AI116" s="165">
        <v>6.4365051459090196E-3</v>
      </c>
      <c r="AJ116" s="165">
        <v>9.0194842185089196E-4</v>
      </c>
    </row>
    <row r="117" spans="1:36">
      <c r="A117" s="2" t="s">
        <v>26</v>
      </c>
      <c r="B117" s="2">
        <v>419</v>
      </c>
      <c r="C117" s="2" t="s">
        <v>2370</v>
      </c>
      <c r="D117" s="2" t="s">
        <v>2371</v>
      </c>
      <c r="E117" s="4" t="s">
        <v>1326</v>
      </c>
      <c r="F117" s="2" t="s">
        <v>2372</v>
      </c>
      <c r="G117" s="2" t="s">
        <v>2373</v>
      </c>
      <c r="H117" s="2" t="s">
        <v>324</v>
      </c>
      <c r="I117" s="2" t="s">
        <v>972</v>
      </c>
      <c r="J117" s="2" t="s">
        <v>31</v>
      </c>
      <c r="K117" s="2" t="s">
        <v>31</v>
      </c>
      <c r="L117" s="2" t="s">
        <v>330</v>
      </c>
      <c r="M117" s="2" t="s">
        <v>32</v>
      </c>
      <c r="N117" s="2" t="s">
        <v>465</v>
      </c>
      <c r="O117" s="2" t="s">
        <v>143</v>
      </c>
      <c r="P117" s="2" t="s">
        <v>1952</v>
      </c>
      <c r="Q117" s="2" t="s">
        <v>417</v>
      </c>
      <c r="R117" s="2" t="s">
        <v>410</v>
      </c>
      <c r="S117" s="2" t="s">
        <v>35</v>
      </c>
      <c r="T117" s="152">
        <v>0.17</v>
      </c>
      <c r="U117" s="2" t="s">
        <v>2374</v>
      </c>
      <c r="V117" s="163">
        <v>2.4E-2</v>
      </c>
      <c r="W117" s="165">
        <v>6.2460000000000002E-2</v>
      </c>
      <c r="X117" s="4" t="s">
        <v>416</v>
      </c>
      <c r="Y117" s="4" t="s">
        <v>143</v>
      </c>
      <c r="Z117" s="152">
        <v>83718.81</v>
      </c>
      <c r="AA117" s="152">
        <v>1</v>
      </c>
      <c r="AB117" s="152">
        <v>99.57</v>
      </c>
      <c r="AD117" s="152">
        <v>83.358999999999995</v>
      </c>
      <c r="AG117" s="2" t="s">
        <v>37</v>
      </c>
      <c r="AH117" s="165">
        <v>8.9800000000000004E-4</v>
      </c>
      <c r="AI117" s="165">
        <v>5.1274590537451895E-4</v>
      </c>
      <c r="AJ117" s="165">
        <v>7.1851159857612404E-5</v>
      </c>
    </row>
    <row r="118" spans="1:36">
      <c r="A118" s="2" t="s">
        <v>26</v>
      </c>
      <c r="B118" s="2">
        <v>419</v>
      </c>
      <c r="C118" s="2" t="s">
        <v>2375</v>
      </c>
      <c r="D118" s="2" t="s">
        <v>2376</v>
      </c>
      <c r="E118" s="4" t="s">
        <v>1326</v>
      </c>
      <c r="F118" s="2" t="s">
        <v>2377</v>
      </c>
      <c r="G118" s="2" t="s">
        <v>2378</v>
      </c>
      <c r="H118" s="2" t="s">
        <v>324</v>
      </c>
      <c r="I118" s="2" t="s">
        <v>972</v>
      </c>
      <c r="J118" s="2" t="s">
        <v>31</v>
      </c>
      <c r="K118" s="2" t="s">
        <v>31</v>
      </c>
      <c r="L118" s="2" t="s">
        <v>330</v>
      </c>
      <c r="M118" s="2" t="s">
        <v>32</v>
      </c>
      <c r="N118" s="2" t="s">
        <v>479</v>
      </c>
      <c r="O118" s="2" t="s">
        <v>143</v>
      </c>
      <c r="P118" s="2" t="s">
        <v>1985</v>
      </c>
      <c r="Q118" s="2" t="s">
        <v>417</v>
      </c>
      <c r="R118" s="2" t="s">
        <v>410</v>
      </c>
      <c r="S118" s="2" t="s">
        <v>35</v>
      </c>
      <c r="T118" s="152">
        <v>2.7639999999999998</v>
      </c>
      <c r="U118" s="2" t="s">
        <v>2379</v>
      </c>
      <c r="V118" s="163">
        <v>5.0900000000000001E-2</v>
      </c>
      <c r="W118" s="165">
        <v>4.6390000000000001E-2</v>
      </c>
      <c r="X118" s="4" t="s">
        <v>416</v>
      </c>
      <c r="Y118" s="4" t="s">
        <v>143</v>
      </c>
      <c r="Z118" s="152">
        <v>-0.06</v>
      </c>
      <c r="AA118" s="152">
        <v>1</v>
      </c>
      <c r="AB118" s="152">
        <v>103.64</v>
      </c>
      <c r="AD118" s="152">
        <v>0</v>
      </c>
      <c r="AG118" s="2" t="s">
        <v>37</v>
      </c>
      <c r="AH118" s="165">
        <v>0</v>
      </c>
      <c r="AI118" s="165">
        <v>-3.8249811738643799E-10</v>
      </c>
      <c r="AJ118" s="165">
        <v>-5.3599517986388795E-11</v>
      </c>
    </row>
    <row r="119" spans="1:36">
      <c r="A119" s="2" t="s">
        <v>26</v>
      </c>
      <c r="B119" s="2">
        <v>419</v>
      </c>
      <c r="C119" s="2" t="s">
        <v>1769</v>
      </c>
      <c r="D119" s="2" t="s">
        <v>1770</v>
      </c>
      <c r="E119" s="4" t="s">
        <v>1326</v>
      </c>
      <c r="F119" s="2" t="s">
        <v>2380</v>
      </c>
      <c r="G119" s="2" t="s">
        <v>2381</v>
      </c>
      <c r="H119" s="2" t="s">
        <v>324</v>
      </c>
      <c r="I119" s="2" t="s">
        <v>972</v>
      </c>
      <c r="J119" s="2" t="s">
        <v>31</v>
      </c>
      <c r="K119" s="2" t="s">
        <v>31</v>
      </c>
      <c r="L119" s="2" t="s">
        <v>330</v>
      </c>
      <c r="M119" s="2" t="s">
        <v>32</v>
      </c>
      <c r="N119" s="2" t="s">
        <v>466</v>
      </c>
      <c r="O119" s="2" t="s">
        <v>143</v>
      </c>
      <c r="P119" s="2" t="s">
        <v>2028</v>
      </c>
      <c r="Q119" s="2" t="s">
        <v>417</v>
      </c>
      <c r="R119" s="2" t="s">
        <v>410</v>
      </c>
      <c r="S119" s="2" t="s">
        <v>35</v>
      </c>
      <c r="T119" s="152">
        <v>0.98799999999999999</v>
      </c>
      <c r="U119" s="2" t="s">
        <v>2382</v>
      </c>
      <c r="V119" s="163">
        <v>3.3500000000000002E-2</v>
      </c>
      <c r="W119" s="165">
        <v>4.965E-2</v>
      </c>
      <c r="X119" s="4" t="s">
        <v>416</v>
      </c>
      <c r="Y119" s="4" t="s">
        <v>143</v>
      </c>
      <c r="Z119" s="152">
        <v>331207.26</v>
      </c>
      <c r="AA119" s="152">
        <v>1</v>
      </c>
      <c r="AB119" s="152">
        <v>98.59</v>
      </c>
      <c r="AC119" s="152">
        <v>5.548</v>
      </c>
      <c r="AD119" s="152">
        <v>332.08499999999998</v>
      </c>
      <c r="AG119" s="2" t="s">
        <v>37</v>
      </c>
      <c r="AH119" s="165">
        <v>1.6069999999999999E-3</v>
      </c>
      <c r="AI119" s="165">
        <v>2.0426777162511202E-3</v>
      </c>
      <c r="AJ119" s="165">
        <v>2.8624073169485298E-4</v>
      </c>
    </row>
    <row r="120" spans="1:36">
      <c r="A120" s="2" t="s">
        <v>26</v>
      </c>
      <c r="B120" s="2">
        <v>419</v>
      </c>
      <c r="C120" s="2" t="s">
        <v>1769</v>
      </c>
      <c r="D120" s="2" t="s">
        <v>1770</v>
      </c>
      <c r="E120" s="4" t="s">
        <v>1326</v>
      </c>
      <c r="F120" s="2" t="s">
        <v>2383</v>
      </c>
      <c r="G120" s="2" t="s">
        <v>2384</v>
      </c>
      <c r="H120" s="2" t="s">
        <v>324</v>
      </c>
      <c r="I120" s="2" t="s">
        <v>972</v>
      </c>
      <c r="J120" s="2" t="s">
        <v>31</v>
      </c>
      <c r="K120" s="2" t="s">
        <v>31</v>
      </c>
      <c r="L120" s="2" t="s">
        <v>330</v>
      </c>
      <c r="M120" s="2" t="s">
        <v>32</v>
      </c>
      <c r="N120" s="2" t="s">
        <v>466</v>
      </c>
      <c r="O120" s="2" t="s">
        <v>143</v>
      </c>
      <c r="P120" s="2" t="s">
        <v>2028</v>
      </c>
      <c r="Q120" s="2" t="s">
        <v>417</v>
      </c>
      <c r="R120" s="2" t="s">
        <v>410</v>
      </c>
      <c r="S120" s="2" t="s">
        <v>35</v>
      </c>
      <c r="T120" s="152">
        <v>3.0059999999999998</v>
      </c>
      <c r="U120" s="2" t="s">
        <v>2385</v>
      </c>
      <c r="V120" s="163">
        <v>2.6200000000000001E-2</v>
      </c>
      <c r="W120" s="165">
        <v>5.0659999999999997E-2</v>
      </c>
      <c r="X120" s="4" t="s">
        <v>416</v>
      </c>
      <c r="Y120" s="4" t="s">
        <v>143</v>
      </c>
      <c r="Z120" s="152">
        <v>-0.73</v>
      </c>
      <c r="AA120" s="152">
        <v>1</v>
      </c>
      <c r="AB120" s="152">
        <v>93.7</v>
      </c>
      <c r="AD120" s="152">
        <v>-1E-3</v>
      </c>
      <c r="AG120" s="2" t="s">
        <v>37</v>
      </c>
      <c r="AH120" s="165">
        <v>0</v>
      </c>
      <c r="AI120" s="165">
        <v>-4.2073931762751999E-9</v>
      </c>
      <c r="AJ120" s="165">
        <v>-5.8958263054595696E-10</v>
      </c>
    </row>
    <row r="121" spans="1:36">
      <c r="A121" s="2" t="s">
        <v>26</v>
      </c>
      <c r="B121" s="2">
        <v>419</v>
      </c>
      <c r="C121" s="2" t="s">
        <v>2386</v>
      </c>
      <c r="D121" s="2" t="s">
        <v>2387</v>
      </c>
      <c r="E121" s="4" t="s">
        <v>1326</v>
      </c>
      <c r="F121" s="2" t="s">
        <v>2388</v>
      </c>
      <c r="G121" s="2" t="s">
        <v>2389</v>
      </c>
      <c r="H121" s="2" t="s">
        <v>324</v>
      </c>
      <c r="I121" s="2" t="s">
        <v>761</v>
      </c>
      <c r="J121" s="2" t="s">
        <v>31</v>
      </c>
      <c r="K121" s="2" t="s">
        <v>31</v>
      </c>
      <c r="L121" s="2" t="s">
        <v>330</v>
      </c>
      <c r="M121" s="2" t="s">
        <v>32</v>
      </c>
      <c r="N121" s="2" t="s">
        <v>457</v>
      </c>
      <c r="O121" s="2" t="s">
        <v>143</v>
      </c>
      <c r="P121" s="2" t="s">
        <v>1997</v>
      </c>
      <c r="Q121" s="2" t="s">
        <v>419</v>
      </c>
      <c r="R121" s="2" t="s">
        <v>410</v>
      </c>
      <c r="S121" s="2" t="s">
        <v>35</v>
      </c>
      <c r="T121" s="152">
        <v>3.44</v>
      </c>
      <c r="U121" s="2" t="s">
        <v>2390</v>
      </c>
      <c r="V121" s="163">
        <v>4.6899999999999997E-2</v>
      </c>
      <c r="W121" s="165">
        <v>7.0639999999999994E-2</v>
      </c>
      <c r="X121" s="4" t="s">
        <v>416</v>
      </c>
      <c r="Y121" s="4" t="s">
        <v>143</v>
      </c>
      <c r="Z121" s="152">
        <v>761694.28</v>
      </c>
      <c r="AA121" s="152">
        <v>1</v>
      </c>
      <c r="AB121" s="152">
        <v>99.26</v>
      </c>
      <c r="AD121" s="152">
        <v>756.05799999999999</v>
      </c>
      <c r="AG121" s="2" t="s">
        <v>37</v>
      </c>
      <c r="AH121" s="165">
        <v>6.1499999999999999E-4</v>
      </c>
      <c r="AI121" s="165">
        <v>4.6505638600910296E-3</v>
      </c>
      <c r="AJ121" s="165">
        <v>6.5168420427534602E-4</v>
      </c>
    </row>
    <row r="122" spans="1:36">
      <c r="A122" s="2" t="s">
        <v>26</v>
      </c>
      <c r="B122" s="2">
        <v>419</v>
      </c>
      <c r="C122" s="2" t="s">
        <v>1645</v>
      </c>
      <c r="D122" s="2" t="s">
        <v>1646</v>
      </c>
      <c r="E122" s="4" t="s">
        <v>1326</v>
      </c>
      <c r="F122" s="2" t="s">
        <v>2391</v>
      </c>
      <c r="G122" s="2" t="s">
        <v>2392</v>
      </c>
      <c r="H122" s="2" t="s">
        <v>324</v>
      </c>
      <c r="I122" s="2" t="s">
        <v>761</v>
      </c>
      <c r="J122" s="2" t="s">
        <v>31</v>
      </c>
      <c r="K122" s="2" t="s">
        <v>31</v>
      </c>
      <c r="L122" s="2" t="s">
        <v>330</v>
      </c>
      <c r="M122" s="2" t="s">
        <v>107</v>
      </c>
      <c r="N122" s="2" t="s">
        <v>538</v>
      </c>
      <c r="O122" s="2" t="s">
        <v>143</v>
      </c>
      <c r="P122" s="2" t="s">
        <v>2393</v>
      </c>
      <c r="Q122" s="2" t="s">
        <v>109</v>
      </c>
      <c r="R122" s="2" t="s">
        <v>410</v>
      </c>
      <c r="S122" s="2" t="s">
        <v>1187</v>
      </c>
      <c r="T122" s="152">
        <v>5.15</v>
      </c>
      <c r="U122" s="2" t="s">
        <v>2394</v>
      </c>
      <c r="V122" s="163">
        <v>4.3749999999999997E-2</v>
      </c>
      <c r="W122" s="165">
        <v>5.2049999999999999E-2</v>
      </c>
      <c r="X122" s="4" t="s">
        <v>416</v>
      </c>
      <c r="Y122" s="4" t="s">
        <v>143</v>
      </c>
      <c r="Z122" s="152">
        <v>840000</v>
      </c>
      <c r="AA122" s="152">
        <v>3.9790000000000001</v>
      </c>
      <c r="AB122" s="152">
        <v>96.337000000000003</v>
      </c>
      <c r="AD122" s="152">
        <v>3277.2840000000001</v>
      </c>
      <c r="AG122" s="2" t="s">
        <v>37</v>
      </c>
      <c r="AH122" s="165">
        <v>5.5999999999999995E-4</v>
      </c>
      <c r="AI122" s="165">
        <v>2.01588050154544E-2</v>
      </c>
      <c r="AJ122" s="165">
        <v>2.82485634019035E-3</v>
      </c>
    </row>
    <row r="123" spans="1:36">
      <c r="A123" s="2" t="s">
        <v>26</v>
      </c>
      <c r="B123" s="2">
        <v>419</v>
      </c>
      <c r="C123" s="2" t="s">
        <v>2395</v>
      </c>
      <c r="D123" s="2" t="s">
        <v>2396</v>
      </c>
      <c r="E123" s="4" t="s">
        <v>317</v>
      </c>
      <c r="F123" s="2" t="s">
        <v>2397</v>
      </c>
      <c r="G123" s="2" t="s">
        <v>2398</v>
      </c>
      <c r="H123" s="2" t="s">
        <v>324</v>
      </c>
      <c r="I123" s="2" t="s">
        <v>761</v>
      </c>
      <c r="J123" s="2" t="s">
        <v>105</v>
      </c>
      <c r="K123" s="2" t="s">
        <v>238</v>
      </c>
      <c r="L123" s="2" t="s">
        <v>330</v>
      </c>
      <c r="M123" s="2" t="s">
        <v>383</v>
      </c>
      <c r="N123" s="2" t="s">
        <v>554</v>
      </c>
      <c r="O123" s="2" t="s">
        <v>143</v>
      </c>
      <c r="P123" s="2" t="s">
        <v>2399</v>
      </c>
      <c r="Q123" s="2" t="s">
        <v>109</v>
      </c>
      <c r="R123" s="2" t="s">
        <v>410</v>
      </c>
      <c r="S123" s="2" t="s">
        <v>110</v>
      </c>
      <c r="T123" s="152">
        <v>0.23</v>
      </c>
      <c r="U123" s="2" t="s">
        <v>2400</v>
      </c>
      <c r="V123" s="163">
        <v>6.25E-2</v>
      </c>
      <c r="W123" s="165">
        <v>7.2309999999999999E-2</v>
      </c>
      <c r="X123" s="4" t="s">
        <v>416</v>
      </c>
      <c r="Y123" s="4" t="s">
        <v>143</v>
      </c>
      <c r="Z123" s="152">
        <v>390000</v>
      </c>
      <c r="AA123" s="152">
        <v>3.681</v>
      </c>
      <c r="AB123" s="152">
        <v>99.873999999999995</v>
      </c>
      <c r="AD123" s="152">
        <v>1477.896</v>
      </c>
      <c r="AG123" s="2" t="s">
        <v>37</v>
      </c>
      <c r="AH123" s="165">
        <v>0</v>
      </c>
      <c r="AI123" s="165">
        <v>9.0906390770384704E-3</v>
      </c>
      <c r="AJ123" s="165">
        <v>1.27387260373159E-3</v>
      </c>
    </row>
    <row r="124" spans="1:36">
      <c r="A124" s="2" t="s">
        <v>26</v>
      </c>
      <c r="B124" s="2">
        <v>419</v>
      </c>
      <c r="C124" s="2" t="s">
        <v>2401</v>
      </c>
      <c r="D124" s="2" t="s">
        <v>2402</v>
      </c>
      <c r="E124" s="4" t="s">
        <v>1326</v>
      </c>
      <c r="F124" s="2" t="s">
        <v>2403</v>
      </c>
      <c r="G124" s="2" t="s">
        <v>2404</v>
      </c>
      <c r="H124" s="2" t="s">
        <v>324</v>
      </c>
      <c r="I124" s="2" t="s">
        <v>972</v>
      </c>
      <c r="J124" s="2" t="s">
        <v>31</v>
      </c>
      <c r="K124" s="2" t="s">
        <v>31</v>
      </c>
      <c r="L124" s="2" t="s">
        <v>330</v>
      </c>
      <c r="M124" s="2" t="s">
        <v>32</v>
      </c>
      <c r="N124" s="2" t="s">
        <v>468</v>
      </c>
      <c r="O124" s="2" t="s">
        <v>143</v>
      </c>
      <c r="P124" s="2" t="s">
        <v>2043</v>
      </c>
      <c r="Q124" s="2" t="s">
        <v>419</v>
      </c>
      <c r="R124" s="2" t="s">
        <v>410</v>
      </c>
      <c r="S124" s="2" t="s">
        <v>35</v>
      </c>
      <c r="T124" s="152">
        <v>2.8839999999999999</v>
      </c>
      <c r="U124" s="2" t="s">
        <v>2405</v>
      </c>
      <c r="V124" s="163">
        <v>2.8500000000000001E-2</v>
      </c>
      <c r="W124" s="165">
        <v>5.604E-2</v>
      </c>
      <c r="X124" s="4" t="s">
        <v>416</v>
      </c>
      <c r="Y124" s="4" t="s">
        <v>143</v>
      </c>
      <c r="Z124" s="152">
        <v>232336.05</v>
      </c>
      <c r="AA124" s="152">
        <v>1</v>
      </c>
      <c r="AB124" s="152">
        <v>93.5</v>
      </c>
      <c r="AD124" s="152">
        <v>217.23400000000001</v>
      </c>
      <c r="AG124" s="2" t="s">
        <v>37</v>
      </c>
      <c r="AH124" s="165">
        <v>5.4000000000000001E-4</v>
      </c>
      <c r="AI124" s="165">
        <v>1.33622274401472E-3</v>
      </c>
      <c r="AJ124" s="165">
        <v>1.87245091534085E-4</v>
      </c>
    </row>
    <row r="125" spans="1:36">
      <c r="A125" s="2" t="s">
        <v>26</v>
      </c>
      <c r="B125" s="2">
        <v>419</v>
      </c>
      <c r="C125" s="2" t="s">
        <v>2406</v>
      </c>
      <c r="D125" s="2" t="s">
        <v>2407</v>
      </c>
      <c r="E125" s="4" t="s">
        <v>316</v>
      </c>
      <c r="F125" s="2" t="s">
        <v>2408</v>
      </c>
      <c r="G125" s="2" t="s">
        <v>2409</v>
      </c>
      <c r="H125" s="2" t="s">
        <v>324</v>
      </c>
      <c r="I125" s="2" t="s">
        <v>972</v>
      </c>
      <c r="J125" s="2" t="s">
        <v>105</v>
      </c>
      <c r="K125" s="2" t="s">
        <v>31</v>
      </c>
      <c r="L125" s="2" t="s">
        <v>330</v>
      </c>
      <c r="M125" s="2" t="s">
        <v>32</v>
      </c>
      <c r="N125" s="2" t="s">
        <v>468</v>
      </c>
      <c r="O125" s="2" t="s">
        <v>143</v>
      </c>
      <c r="P125" s="2" t="s">
        <v>1952</v>
      </c>
      <c r="Q125" s="2" t="s">
        <v>417</v>
      </c>
      <c r="R125" s="2" t="s">
        <v>410</v>
      </c>
      <c r="S125" s="2" t="s">
        <v>35</v>
      </c>
      <c r="T125" s="152">
        <v>0.872</v>
      </c>
      <c r="U125" s="2" t="s">
        <v>2410</v>
      </c>
      <c r="V125" s="163">
        <v>5.8000000000000003E-2</v>
      </c>
      <c r="W125" s="165">
        <v>5.2470000000000003E-2</v>
      </c>
      <c r="X125" s="4" t="s">
        <v>416</v>
      </c>
      <c r="Y125" s="4" t="s">
        <v>143</v>
      </c>
      <c r="Z125" s="152">
        <v>332813.07</v>
      </c>
      <c r="AA125" s="152">
        <v>1</v>
      </c>
      <c r="AB125" s="152">
        <v>102.49</v>
      </c>
      <c r="AD125" s="152">
        <v>341.1</v>
      </c>
      <c r="AG125" s="2" t="s">
        <v>37</v>
      </c>
      <c r="AH125" s="165">
        <v>9.4399999999999996E-4</v>
      </c>
      <c r="AI125" s="165">
        <v>2.09813058016924E-3</v>
      </c>
      <c r="AJ125" s="165">
        <v>2.9401134974987701E-4</v>
      </c>
    </row>
    <row r="126" spans="1:36">
      <c r="A126" s="2" t="s">
        <v>26</v>
      </c>
      <c r="B126" s="2">
        <v>419</v>
      </c>
      <c r="C126" s="2" t="s">
        <v>2411</v>
      </c>
      <c r="D126" s="2" t="s">
        <v>2412</v>
      </c>
      <c r="E126" s="4" t="s">
        <v>316</v>
      </c>
      <c r="F126" s="2" t="s">
        <v>2413</v>
      </c>
      <c r="G126" s="2" t="s">
        <v>2414</v>
      </c>
      <c r="H126" s="2" t="s">
        <v>324</v>
      </c>
      <c r="I126" s="2" t="s">
        <v>761</v>
      </c>
      <c r="J126" s="2" t="s">
        <v>31</v>
      </c>
      <c r="K126" s="2" t="s">
        <v>31</v>
      </c>
      <c r="L126" s="2" t="s">
        <v>330</v>
      </c>
      <c r="M126" s="2" t="s">
        <v>32</v>
      </c>
      <c r="N126" s="2" t="s">
        <v>484</v>
      </c>
      <c r="O126" s="2" t="s">
        <v>143</v>
      </c>
      <c r="P126" s="2" t="s">
        <v>1952</v>
      </c>
      <c r="Q126" s="2" t="s">
        <v>417</v>
      </c>
      <c r="R126" s="2" t="s">
        <v>410</v>
      </c>
      <c r="S126" s="2" t="s">
        <v>35</v>
      </c>
      <c r="T126" s="152">
        <v>1.23</v>
      </c>
      <c r="U126" s="2" t="s">
        <v>2415</v>
      </c>
      <c r="V126" s="163">
        <v>3.3700000000000001E-2</v>
      </c>
      <c r="W126" s="165">
        <v>6.4079999999999998E-2</v>
      </c>
      <c r="X126" s="4" t="s">
        <v>416</v>
      </c>
      <c r="Y126" s="4" t="s">
        <v>143</v>
      </c>
      <c r="Z126" s="152">
        <v>0.65</v>
      </c>
      <c r="AA126" s="152">
        <v>1</v>
      </c>
      <c r="AB126" s="152">
        <v>101.54</v>
      </c>
      <c r="AD126" s="152">
        <v>1E-3</v>
      </c>
      <c r="AG126" s="2" t="s">
        <v>37</v>
      </c>
      <c r="AH126" s="165">
        <v>0</v>
      </c>
      <c r="AI126" s="165">
        <v>4.0597675037987707E-9</v>
      </c>
      <c r="AJ126" s="165">
        <v>5.6889582314094402E-10</v>
      </c>
    </row>
    <row r="127" spans="1:36">
      <c r="A127" s="2" t="s">
        <v>26</v>
      </c>
      <c r="B127" s="2">
        <v>419</v>
      </c>
      <c r="C127" s="2" t="s">
        <v>2416</v>
      </c>
      <c r="D127" s="2" t="s">
        <v>2417</v>
      </c>
      <c r="E127" s="4" t="s">
        <v>316</v>
      </c>
      <c r="F127" s="2" t="s">
        <v>2418</v>
      </c>
      <c r="G127" s="2" t="s">
        <v>2419</v>
      </c>
      <c r="H127" s="2" t="s">
        <v>324</v>
      </c>
      <c r="I127" s="2" t="s">
        <v>761</v>
      </c>
      <c r="J127" s="2" t="s">
        <v>105</v>
      </c>
      <c r="K127" s="2" t="s">
        <v>238</v>
      </c>
      <c r="L127" s="2" t="s">
        <v>330</v>
      </c>
      <c r="M127" s="2" t="s">
        <v>32</v>
      </c>
      <c r="N127" s="2" t="s">
        <v>468</v>
      </c>
      <c r="O127" s="2" t="s">
        <v>143</v>
      </c>
      <c r="P127" s="2" t="s">
        <v>1993</v>
      </c>
      <c r="Q127" s="2" t="s">
        <v>419</v>
      </c>
      <c r="R127" s="2" t="s">
        <v>410</v>
      </c>
      <c r="S127" s="2" t="s">
        <v>35</v>
      </c>
      <c r="T127" s="152">
        <v>3.25</v>
      </c>
      <c r="U127" s="2" t="s">
        <v>2420</v>
      </c>
      <c r="V127" s="163">
        <v>4.2999999999999997E-2</v>
      </c>
      <c r="W127" s="165">
        <v>8.4360000000000004E-2</v>
      </c>
      <c r="X127" s="4" t="s">
        <v>416</v>
      </c>
      <c r="Y127" s="4" t="s">
        <v>143</v>
      </c>
      <c r="Z127" s="152">
        <v>4796546.28</v>
      </c>
      <c r="AA127" s="152">
        <v>1</v>
      </c>
      <c r="AB127" s="152">
        <v>86.78</v>
      </c>
      <c r="AD127" s="152">
        <v>4162.4430000000002</v>
      </c>
      <c r="AG127" s="2" t="s">
        <v>37</v>
      </c>
      <c r="AH127" s="165">
        <v>4.1310000000000001E-3</v>
      </c>
      <c r="AI127" s="165">
        <v>2.5603476108983E-2</v>
      </c>
      <c r="AJ127" s="165">
        <v>3.58781890900404E-3</v>
      </c>
    </row>
    <row r="128" spans="1:36">
      <c r="A128" s="2" t="s">
        <v>26</v>
      </c>
      <c r="B128" s="2">
        <v>1472</v>
      </c>
      <c r="C128" s="2" t="s">
        <v>1948</v>
      </c>
      <c r="D128" s="2" t="s">
        <v>1949</v>
      </c>
      <c r="E128" s="4" t="s">
        <v>1326</v>
      </c>
      <c r="F128" s="2" t="s">
        <v>1950</v>
      </c>
      <c r="G128" s="2" t="s">
        <v>1951</v>
      </c>
      <c r="H128" s="2" t="s">
        <v>324</v>
      </c>
      <c r="I128" s="2" t="s">
        <v>760</v>
      </c>
      <c r="J128" s="2" t="s">
        <v>31</v>
      </c>
      <c r="K128" s="2" t="s">
        <v>31</v>
      </c>
      <c r="L128" s="2" t="s">
        <v>330</v>
      </c>
      <c r="M128" s="2" t="s">
        <v>32</v>
      </c>
      <c r="N128" s="2" t="s">
        <v>459</v>
      </c>
      <c r="O128" s="2" t="s">
        <v>143</v>
      </c>
      <c r="P128" s="2" t="s">
        <v>1952</v>
      </c>
      <c r="Q128" s="2" t="s">
        <v>417</v>
      </c>
      <c r="R128" s="2" t="s">
        <v>410</v>
      </c>
      <c r="S128" s="2" t="s">
        <v>35</v>
      </c>
      <c r="T128" s="152">
        <v>5.6740000000000004</v>
      </c>
      <c r="U128" s="2" t="s">
        <v>1953</v>
      </c>
      <c r="V128" s="163">
        <v>5.1499999999999997E-2</v>
      </c>
      <c r="W128" s="165">
        <v>2.9309999999999999E-2</v>
      </c>
      <c r="X128" s="4" t="s">
        <v>416</v>
      </c>
      <c r="Y128" s="4" t="s">
        <v>143</v>
      </c>
      <c r="Z128" s="152">
        <v>17036.71</v>
      </c>
      <c r="AA128" s="152">
        <v>1</v>
      </c>
      <c r="AB128" s="152">
        <v>154.27000000000001</v>
      </c>
      <c r="AD128" s="152">
        <v>26.283000000000001</v>
      </c>
      <c r="AG128" s="2" t="s">
        <v>37</v>
      </c>
      <c r="AH128" s="165">
        <v>5.0000000000000004E-6</v>
      </c>
      <c r="AI128" s="165">
        <v>1.6874959771483199E-2</v>
      </c>
      <c r="AJ128" s="165">
        <v>2.5451551294098599E-3</v>
      </c>
    </row>
    <row r="129" spans="1:36">
      <c r="A129" s="2" t="s">
        <v>26</v>
      </c>
      <c r="B129" s="2">
        <v>1472</v>
      </c>
      <c r="C129" s="2" t="s">
        <v>1954</v>
      </c>
      <c r="D129" s="2" t="s">
        <v>1955</v>
      </c>
      <c r="E129" s="4" t="s">
        <v>1326</v>
      </c>
      <c r="F129" s="2" t="s">
        <v>1956</v>
      </c>
      <c r="G129" s="2" t="s">
        <v>1957</v>
      </c>
      <c r="H129" s="2" t="s">
        <v>324</v>
      </c>
      <c r="I129" s="2" t="s">
        <v>760</v>
      </c>
      <c r="J129" s="2" t="s">
        <v>31</v>
      </c>
      <c r="K129" s="2" t="s">
        <v>31</v>
      </c>
      <c r="L129" s="2" t="s">
        <v>330</v>
      </c>
      <c r="M129" s="2" t="s">
        <v>32</v>
      </c>
      <c r="N129" s="2" t="s">
        <v>443</v>
      </c>
      <c r="O129" s="2" t="s">
        <v>143</v>
      </c>
      <c r="P129" s="2" t="s">
        <v>1958</v>
      </c>
      <c r="Q129" s="2" t="s">
        <v>417</v>
      </c>
      <c r="R129" s="2" t="s">
        <v>410</v>
      </c>
      <c r="S129" s="2" t="s">
        <v>35</v>
      </c>
      <c r="T129" s="152">
        <v>3.3180000000000001</v>
      </c>
      <c r="U129" s="2" t="s">
        <v>1959</v>
      </c>
      <c r="V129" s="163">
        <v>2.75E-2</v>
      </c>
      <c r="W129" s="165">
        <v>2.7689999999999999E-2</v>
      </c>
      <c r="X129" s="4" t="s">
        <v>416</v>
      </c>
      <c r="Y129" s="4" t="s">
        <v>143</v>
      </c>
      <c r="Z129" s="152">
        <v>18784.330000000002</v>
      </c>
      <c r="AA129" s="152">
        <v>1</v>
      </c>
      <c r="AB129" s="152">
        <v>110.77</v>
      </c>
      <c r="AD129" s="152">
        <v>20.806999999999999</v>
      </c>
      <c r="AG129" s="2" t="s">
        <v>37</v>
      </c>
      <c r="AH129" s="165">
        <v>2.0999999999999999E-5</v>
      </c>
      <c r="AI129" s="165">
        <v>1.33595983273806E-2</v>
      </c>
      <c r="AJ129" s="165">
        <v>2.0149529640508101E-3</v>
      </c>
    </row>
    <row r="130" spans="1:36">
      <c r="A130" s="2" t="s">
        <v>26</v>
      </c>
      <c r="B130" s="2">
        <v>1472</v>
      </c>
      <c r="C130" s="2" t="s">
        <v>1954</v>
      </c>
      <c r="D130" s="2" t="s">
        <v>1955</v>
      </c>
      <c r="E130" s="4" t="s">
        <v>1326</v>
      </c>
      <c r="F130" s="2" t="s">
        <v>1960</v>
      </c>
      <c r="G130" s="2" t="s">
        <v>1961</v>
      </c>
      <c r="H130" s="2" t="s">
        <v>324</v>
      </c>
      <c r="I130" s="2" t="s">
        <v>972</v>
      </c>
      <c r="J130" s="2" t="s">
        <v>31</v>
      </c>
      <c r="K130" s="2" t="s">
        <v>31</v>
      </c>
      <c r="L130" s="2" t="s">
        <v>330</v>
      </c>
      <c r="M130" s="2" t="s">
        <v>32</v>
      </c>
      <c r="N130" s="2" t="s">
        <v>443</v>
      </c>
      <c r="O130" s="2" t="s">
        <v>143</v>
      </c>
      <c r="P130" s="2" t="s">
        <v>1958</v>
      </c>
      <c r="Q130" s="2" t="s">
        <v>417</v>
      </c>
      <c r="R130" s="2" t="s">
        <v>410</v>
      </c>
      <c r="S130" s="2" t="s">
        <v>35</v>
      </c>
      <c r="T130" s="152">
        <v>3.532</v>
      </c>
      <c r="U130" s="2" t="s">
        <v>1962</v>
      </c>
      <c r="V130" s="163">
        <v>2.5000000000000001E-2</v>
      </c>
      <c r="W130" s="165">
        <v>5.5169999999999997E-2</v>
      </c>
      <c r="X130" s="4" t="s">
        <v>416</v>
      </c>
      <c r="Y130" s="4" t="s">
        <v>143</v>
      </c>
      <c r="Z130" s="152">
        <v>23549.55</v>
      </c>
      <c r="AA130" s="152">
        <v>1</v>
      </c>
      <c r="AB130" s="152">
        <v>90.36</v>
      </c>
      <c r="AD130" s="152">
        <v>21.279</v>
      </c>
      <c r="AG130" s="2" t="s">
        <v>37</v>
      </c>
      <c r="AH130" s="165">
        <v>2.8E-5</v>
      </c>
      <c r="AI130" s="165">
        <v>1.36626319977957E-2</v>
      </c>
      <c r="AJ130" s="165">
        <v>2.06065782563775E-3</v>
      </c>
    </row>
    <row r="131" spans="1:36">
      <c r="A131" s="2" t="s">
        <v>26</v>
      </c>
      <c r="B131" s="2">
        <v>1472</v>
      </c>
      <c r="C131" s="2" t="s">
        <v>1963</v>
      </c>
      <c r="D131" s="2" t="s">
        <v>1964</v>
      </c>
      <c r="E131" s="4" t="s">
        <v>1326</v>
      </c>
      <c r="F131" s="2" t="s">
        <v>1965</v>
      </c>
      <c r="G131" s="2" t="s">
        <v>1966</v>
      </c>
      <c r="H131" s="2" t="s">
        <v>324</v>
      </c>
      <c r="I131" s="2" t="s">
        <v>972</v>
      </c>
      <c r="J131" s="2" t="s">
        <v>31</v>
      </c>
      <c r="K131" s="2" t="s">
        <v>106</v>
      </c>
      <c r="L131" s="2" t="s">
        <v>330</v>
      </c>
      <c r="M131" s="2" t="s">
        <v>32</v>
      </c>
      <c r="N131" s="2" t="s">
        <v>468</v>
      </c>
      <c r="O131" s="2" t="s">
        <v>143</v>
      </c>
      <c r="P131" s="2" t="s">
        <v>1967</v>
      </c>
      <c r="Q131" s="2" t="s">
        <v>419</v>
      </c>
      <c r="R131" s="2" t="s">
        <v>410</v>
      </c>
      <c r="S131" s="2" t="s">
        <v>35</v>
      </c>
      <c r="T131" s="152">
        <v>0</v>
      </c>
      <c r="U131" s="2" t="s">
        <v>1968</v>
      </c>
      <c r="V131" s="163">
        <v>0.03</v>
      </c>
      <c r="W131" s="165">
        <v>0</v>
      </c>
      <c r="X131" s="4" t="s">
        <v>416</v>
      </c>
      <c r="Y131" s="4" t="s">
        <v>143</v>
      </c>
      <c r="Z131" s="152">
        <v>1570.9</v>
      </c>
      <c r="AA131" s="152">
        <v>1</v>
      </c>
      <c r="AB131" s="152">
        <v>0.01</v>
      </c>
      <c r="AD131" s="152">
        <v>0</v>
      </c>
      <c r="AG131" s="2" t="s">
        <v>37</v>
      </c>
      <c r="AH131" s="165">
        <v>0</v>
      </c>
      <c r="AI131" s="165">
        <v>1.00861187132087E-7</v>
      </c>
      <c r="AJ131" s="165">
        <v>1.5212324726332402E-8</v>
      </c>
    </row>
    <row r="132" spans="1:36">
      <c r="A132" s="2" t="s">
        <v>26</v>
      </c>
      <c r="B132" s="2">
        <v>1472</v>
      </c>
      <c r="C132" s="2" t="s">
        <v>1969</v>
      </c>
      <c r="D132" s="2" t="s">
        <v>1970</v>
      </c>
      <c r="E132" s="4" t="s">
        <v>1326</v>
      </c>
      <c r="F132" s="2" t="s">
        <v>1971</v>
      </c>
      <c r="G132" s="2" t="s">
        <v>1972</v>
      </c>
      <c r="H132" s="2" t="s">
        <v>324</v>
      </c>
      <c r="I132" s="2" t="s">
        <v>972</v>
      </c>
      <c r="J132" s="2" t="s">
        <v>31</v>
      </c>
      <c r="K132" s="2" t="s">
        <v>31</v>
      </c>
      <c r="L132" s="2" t="s">
        <v>330</v>
      </c>
      <c r="M132" s="2" t="s">
        <v>32</v>
      </c>
      <c r="N132" s="2" t="s">
        <v>450</v>
      </c>
      <c r="O132" s="2" t="s">
        <v>143</v>
      </c>
      <c r="P132" s="2" t="s">
        <v>1973</v>
      </c>
      <c r="Q132" s="2" t="s">
        <v>419</v>
      </c>
      <c r="R132" s="2" t="s">
        <v>410</v>
      </c>
      <c r="S132" s="2" t="s">
        <v>35</v>
      </c>
      <c r="T132" s="152">
        <v>2.7250000000000001</v>
      </c>
      <c r="U132" s="2" t="s">
        <v>1974</v>
      </c>
      <c r="V132" s="163">
        <v>2.5499999999999998E-2</v>
      </c>
      <c r="W132" s="165">
        <v>5.373E-2</v>
      </c>
      <c r="X132" s="4" t="s">
        <v>416</v>
      </c>
      <c r="Y132" s="4" t="s">
        <v>143</v>
      </c>
      <c r="Z132" s="152">
        <v>21872</v>
      </c>
      <c r="AA132" s="152">
        <v>1</v>
      </c>
      <c r="AB132" s="152">
        <v>93.65</v>
      </c>
      <c r="AD132" s="152">
        <v>20.483000000000001</v>
      </c>
      <c r="AG132" s="2" t="s">
        <v>37</v>
      </c>
      <c r="AH132" s="165">
        <v>3.8000000000000002E-5</v>
      </c>
      <c r="AI132" s="165">
        <v>1.31513947817079E-2</v>
      </c>
      <c r="AJ132" s="165">
        <v>1.9835507960215899E-3</v>
      </c>
    </row>
    <row r="133" spans="1:36">
      <c r="A133" s="2" t="s">
        <v>26</v>
      </c>
      <c r="B133" s="2">
        <v>1472</v>
      </c>
      <c r="C133" s="2" t="s">
        <v>1975</v>
      </c>
      <c r="D133" s="2" t="s">
        <v>1976</v>
      </c>
      <c r="E133" s="4" t="s">
        <v>1326</v>
      </c>
      <c r="F133" s="2" t="s">
        <v>1977</v>
      </c>
      <c r="G133" s="2" t="s">
        <v>1978</v>
      </c>
      <c r="H133" s="2" t="s">
        <v>324</v>
      </c>
      <c r="I133" s="2" t="s">
        <v>972</v>
      </c>
      <c r="J133" s="2" t="s">
        <v>31</v>
      </c>
      <c r="K133" s="2" t="s">
        <v>31</v>
      </c>
      <c r="L133" s="2" t="s">
        <v>330</v>
      </c>
      <c r="M133" s="2" t="s">
        <v>32</v>
      </c>
      <c r="N133" s="2" t="s">
        <v>448</v>
      </c>
      <c r="O133" s="2" t="s">
        <v>143</v>
      </c>
      <c r="P133" s="2" t="s">
        <v>1973</v>
      </c>
      <c r="Q133" s="2" t="s">
        <v>419</v>
      </c>
      <c r="R133" s="2" t="s">
        <v>410</v>
      </c>
      <c r="S133" s="2" t="s">
        <v>35</v>
      </c>
      <c r="T133" s="152">
        <v>4.4509999999999996</v>
      </c>
      <c r="U133" s="2" t="s">
        <v>1979</v>
      </c>
      <c r="V133" s="163">
        <v>2.18E-2</v>
      </c>
      <c r="W133" s="165">
        <v>5.4129999999999998E-2</v>
      </c>
      <c r="X133" s="4" t="s">
        <v>416</v>
      </c>
      <c r="Y133" s="4" t="s">
        <v>143</v>
      </c>
      <c r="Z133" s="152">
        <v>37000</v>
      </c>
      <c r="AA133" s="152">
        <v>1</v>
      </c>
      <c r="AB133" s="152">
        <v>87.63</v>
      </c>
      <c r="AD133" s="152">
        <v>32.423000000000002</v>
      </c>
      <c r="AG133" s="2" t="s">
        <v>37</v>
      </c>
      <c r="AH133" s="165">
        <v>2.2499999999999999E-4</v>
      </c>
      <c r="AI133" s="165">
        <v>2.0817571815534799E-2</v>
      </c>
      <c r="AJ133" s="165">
        <v>3.1397970961509199E-3</v>
      </c>
    </row>
    <row r="134" spans="1:36">
      <c r="A134" s="2" t="s">
        <v>26</v>
      </c>
      <c r="B134" s="2">
        <v>1472</v>
      </c>
      <c r="C134" s="2" t="s">
        <v>1986</v>
      </c>
      <c r="D134" s="2" t="s">
        <v>1987</v>
      </c>
      <c r="E134" s="4" t="s">
        <v>1326</v>
      </c>
      <c r="F134" s="2" t="s">
        <v>1988</v>
      </c>
      <c r="G134" s="2" t="s">
        <v>1989</v>
      </c>
      <c r="H134" s="2" t="s">
        <v>324</v>
      </c>
      <c r="I134" s="2" t="s">
        <v>972</v>
      </c>
      <c r="J134" s="2" t="s">
        <v>31</v>
      </c>
      <c r="K134" s="2" t="s">
        <v>31</v>
      </c>
      <c r="L134" s="2" t="s">
        <v>330</v>
      </c>
      <c r="M134" s="2" t="s">
        <v>32</v>
      </c>
      <c r="N134" s="2" t="s">
        <v>467</v>
      </c>
      <c r="O134" s="2" t="s">
        <v>143</v>
      </c>
      <c r="P134" s="2" t="s">
        <v>1952</v>
      </c>
      <c r="Q134" s="2" t="s">
        <v>417</v>
      </c>
      <c r="R134" s="2" t="s">
        <v>410</v>
      </c>
      <c r="S134" s="2" t="s">
        <v>35</v>
      </c>
      <c r="T134" s="152">
        <v>4.8369999999999997</v>
      </c>
      <c r="U134" s="2" t="s">
        <v>1990</v>
      </c>
      <c r="V134" s="163">
        <v>2.41E-2</v>
      </c>
      <c r="W134" s="165">
        <v>5.7450000000000001E-2</v>
      </c>
      <c r="X134" s="4" t="s">
        <v>416</v>
      </c>
      <c r="Y134" s="4" t="s">
        <v>143</v>
      </c>
      <c r="Z134" s="152">
        <v>9777.7800000000007</v>
      </c>
      <c r="AA134" s="152">
        <v>1</v>
      </c>
      <c r="AB134" s="152">
        <v>85.75</v>
      </c>
      <c r="AD134" s="152">
        <v>8.3840000000000003</v>
      </c>
      <c r="AG134" s="2" t="s">
        <v>37</v>
      </c>
      <c r="AH134" s="165">
        <v>6.0000000000000002E-6</v>
      </c>
      <c r="AI134" s="165">
        <v>5.3833166484581604E-3</v>
      </c>
      <c r="AJ134" s="165">
        <v>8.1193532705272405E-4</v>
      </c>
    </row>
    <row r="135" spans="1:36">
      <c r="A135" s="2" t="s">
        <v>26</v>
      </c>
      <c r="B135" s="2">
        <v>1472</v>
      </c>
      <c r="C135" s="2" t="s">
        <v>1570</v>
      </c>
      <c r="D135" s="2" t="s">
        <v>1571</v>
      </c>
      <c r="E135" s="4" t="s">
        <v>1326</v>
      </c>
      <c r="F135" s="2" t="s">
        <v>1995</v>
      </c>
      <c r="G135" s="2" t="s">
        <v>1996</v>
      </c>
      <c r="H135" s="2" t="s">
        <v>324</v>
      </c>
      <c r="I135" s="2" t="s">
        <v>972</v>
      </c>
      <c r="J135" s="2" t="s">
        <v>31</v>
      </c>
      <c r="K135" s="2" t="s">
        <v>31</v>
      </c>
      <c r="L135" s="2" t="s">
        <v>330</v>
      </c>
      <c r="M135" s="2" t="s">
        <v>32</v>
      </c>
      <c r="N135" s="2" t="s">
        <v>454</v>
      </c>
      <c r="O135" s="2" t="s">
        <v>143</v>
      </c>
      <c r="P135" s="2" t="s">
        <v>1997</v>
      </c>
      <c r="Q135" s="2" t="s">
        <v>419</v>
      </c>
      <c r="R135" s="2" t="s">
        <v>410</v>
      </c>
      <c r="S135" s="2" t="s">
        <v>35</v>
      </c>
      <c r="T135" s="152">
        <v>1.2</v>
      </c>
      <c r="U135" s="2" t="s">
        <v>1998</v>
      </c>
      <c r="V135" s="163">
        <v>0.04</v>
      </c>
      <c r="W135" s="165">
        <v>4.9059999999999999E-2</v>
      </c>
      <c r="X135" s="4" t="s">
        <v>416</v>
      </c>
      <c r="Y135" s="4" t="s">
        <v>143</v>
      </c>
      <c r="Z135" s="152">
        <v>600</v>
      </c>
      <c r="AA135" s="152">
        <v>1</v>
      </c>
      <c r="AB135" s="152">
        <v>100.02</v>
      </c>
      <c r="AD135" s="152">
        <v>0.6</v>
      </c>
      <c r="AG135" s="2" t="s">
        <v>37</v>
      </c>
      <c r="AH135" s="165">
        <v>3.0000000000000001E-6</v>
      </c>
      <c r="AI135" s="165">
        <v>3.85312977412362E-4</v>
      </c>
      <c r="AJ135" s="165">
        <v>5.8114586000169301E-5</v>
      </c>
    </row>
    <row r="136" spans="1:36">
      <c r="A136" s="2" t="s">
        <v>26</v>
      </c>
      <c r="B136" s="2">
        <v>1472</v>
      </c>
      <c r="C136" s="2" t="s">
        <v>1570</v>
      </c>
      <c r="D136" s="2" t="s">
        <v>1571</v>
      </c>
      <c r="E136" s="4" t="s">
        <v>1326</v>
      </c>
      <c r="F136" s="2" t="s">
        <v>1999</v>
      </c>
      <c r="G136" s="2" t="s">
        <v>2000</v>
      </c>
      <c r="H136" s="2" t="s">
        <v>324</v>
      </c>
      <c r="I136" s="2" t="s">
        <v>972</v>
      </c>
      <c r="J136" s="2" t="s">
        <v>31</v>
      </c>
      <c r="K136" s="2" t="s">
        <v>31</v>
      </c>
      <c r="L136" s="2" t="s">
        <v>330</v>
      </c>
      <c r="M136" s="2" t="s">
        <v>32</v>
      </c>
      <c r="N136" s="2" t="s">
        <v>454</v>
      </c>
      <c r="O136" s="2" t="s">
        <v>143</v>
      </c>
      <c r="P136" s="2" t="s">
        <v>1946</v>
      </c>
      <c r="Q136" s="2" t="s">
        <v>417</v>
      </c>
      <c r="R136" s="2" t="s">
        <v>410</v>
      </c>
      <c r="S136" s="2" t="s">
        <v>35</v>
      </c>
      <c r="T136" s="152">
        <v>3.41</v>
      </c>
      <c r="U136" s="2" t="s">
        <v>2001</v>
      </c>
      <c r="V136" s="163">
        <v>0.04</v>
      </c>
      <c r="W136" s="165">
        <v>5.0200000000000002E-2</v>
      </c>
      <c r="X136" s="4" t="s">
        <v>416</v>
      </c>
      <c r="Y136" s="4" t="s">
        <v>143</v>
      </c>
      <c r="Z136" s="152">
        <v>14875</v>
      </c>
      <c r="AA136" s="152">
        <v>1</v>
      </c>
      <c r="AB136" s="152">
        <v>97.7</v>
      </c>
      <c r="AD136" s="152">
        <v>14.532999999999999</v>
      </c>
      <c r="AG136" s="2" t="s">
        <v>37</v>
      </c>
      <c r="AH136" s="165">
        <v>1.9000000000000001E-5</v>
      </c>
      <c r="AI136" s="165">
        <v>9.33097603247964E-3</v>
      </c>
      <c r="AJ136" s="165">
        <v>1.40733855565089E-3</v>
      </c>
    </row>
    <row r="137" spans="1:36">
      <c r="A137" s="2" t="s">
        <v>26</v>
      </c>
      <c r="B137" s="2">
        <v>1472</v>
      </c>
      <c r="C137" s="2" t="s">
        <v>2421</v>
      </c>
      <c r="D137" s="2" t="s">
        <v>2422</v>
      </c>
      <c r="E137" s="4" t="s">
        <v>34</v>
      </c>
      <c r="F137" s="2" t="s">
        <v>2423</v>
      </c>
      <c r="G137" s="2" t="s">
        <v>2424</v>
      </c>
      <c r="H137" s="2" t="s">
        <v>324</v>
      </c>
      <c r="I137" s="2" t="s">
        <v>972</v>
      </c>
      <c r="J137" s="2" t="s">
        <v>31</v>
      </c>
      <c r="K137" s="2" t="s">
        <v>106</v>
      </c>
      <c r="L137" s="2" t="s">
        <v>330</v>
      </c>
      <c r="M137" s="2" t="s">
        <v>32</v>
      </c>
      <c r="N137" s="2" t="s">
        <v>446</v>
      </c>
      <c r="O137" s="2" t="s">
        <v>143</v>
      </c>
      <c r="P137" s="2" t="s">
        <v>1946</v>
      </c>
      <c r="Q137" s="2" t="s">
        <v>417</v>
      </c>
      <c r="R137" s="2" t="s">
        <v>410</v>
      </c>
      <c r="S137" s="2" t="s">
        <v>35</v>
      </c>
      <c r="T137" s="152">
        <v>1.206</v>
      </c>
      <c r="U137" s="2" t="s">
        <v>2425</v>
      </c>
      <c r="V137" s="163">
        <v>4.7500000000000001E-2</v>
      </c>
      <c r="W137" s="165">
        <v>6.3960000000000003E-2</v>
      </c>
      <c r="X137" s="4" t="s">
        <v>416</v>
      </c>
      <c r="Y137" s="4" t="s">
        <v>143</v>
      </c>
      <c r="Z137" s="152">
        <v>15684.37</v>
      </c>
      <c r="AA137" s="152">
        <v>1</v>
      </c>
      <c r="AB137" s="152">
        <v>98.34</v>
      </c>
      <c r="AD137" s="152">
        <v>15.423999999999999</v>
      </c>
      <c r="AG137" s="2" t="s">
        <v>37</v>
      </c>
      <c r="AH137" s="165">
        <v>2.9E-5</v>
      </c>
      <c r="AI137" s="165">
        <v>9.9031377189535592E-3</v>
      </c>
      <c r="AJ137" s="165">
        <v>1.4936344799612799E-3</v>
      </c>
    </row>
    <row r="138" spans="1:36">
      <c r="A138" s="2" t="s">
        <v>26</v>
      </c>
      <c r="B138" s="2">
        <v>1472</v>
      </c>
      <c r="C138" s="2" t="s">
        <v>2008</v>
      </c>
      <c r="D138" s="2" t="s">
        <v>2009</v>
      </c>
      <c r="E138" s="4" t="s">
        <v>1326</v>
      </c>
      <c r="F138" s="2" t="s">
        <v>2010</v>
      </c>
      <c r="G138" s="2" t="s">
        <v>2011</v>
      </c>
      <c r="H138" s="2" t="s">
        <v>324</v>
      </c>
      <c r="I138" s="2" t="s">
        <v>760</v>
      </c>
      <c r="J138" s="2" t="s">
        <v>31</v>
      </c>
      <c r="K138" s="2" t="s">
        <v>31</v>
      </c>
      <c r="L138" s="2" t="s">
        <v>330</v>
      </c>
      <c r="M138" s="2" t="s">
        <v>32</v>
      </c>
      <c r="N138" s="2" t="s">
        <v>468</v>
      </c>
      <c r="O138" s="2" t="s">
        <v>143</v>
      </c>
      <c r="P138" s="2" t="s">
        <v>1973</v>
      </c>
      <c r="Q138" s="2" t="s">
        <v>419</v>
      </c>
      <c r="R138" s="2" t="s">
        <v>410</v>
      </c>
      <c r="S138" s="2" t="s">
        <v>35</v>
      </c>
      <c r="T138" s="152">
        <v>1.9430000000000001</v>
      </c>
      <c r="U138" s="2" t="s">
        <v>2012</v>
      </c>
      <c r="V138" s="163">
        <v>2.5700000000000001E-2</v>
      </c>
      <c r="W138" s="165">
        <v>2.477E-2</v>
      </c>
      <c r="X138" s="4" t="s">
        <v>416</v>
      </c>
      <c r="Y138" s="4" t="s">
        <v>143</v>
      </c>
      <c r="Z138" s="152">
        <v>10571</v>
      </c>
      <c r="AA138" s="152">
        <v>1</v>
      </c>
      <c r="AB138" s="152">
        <v>113.66</v>
      </c>
      <c r="AD138" s="152">
        <v>12.015000000000001</v>
      </c>
      <c r="AG138" s="2" t="s">
        <v>37</v>
      </c>
      <c r="AH138" s="165">
        <v>7.9999999999999996E-6</v>
      </c>
      <c r="AI138" s="165">
        <v>7.7143486038981496E-3</v>
      </c>
      <c r="AJ138" s="165">
        <v>1.1635117467033501E-3</v>
      </c>
    </row>
    <row r="139" spans="1:36">
      <c r="A139" s="2" t="s">
        <v>26</v>
      </c>
      <c r="B139" s="2">
        <v>1472</v>
      </c>
      <c r="C139" s="2" t="s">
        <v>2008</v>
      </c>
      <c r="D139" s="2" t="s">
        <v>2009</v>
      </c>
      <c r="E139" s="4" t="s">
        <v>1326</v>
      </c>
      <c r="F139" s="2" t="s">
        <v>2013</v>
      </c>
      <c r="G139" s="2" t="s">
        <v>2014</v>
      </c>
      <c r="H139" s="2" t="s">
        <v>324</v>
      </c>
      <c r="I139" s="2" t="s">
        <v>760</v>
      </c>
      <c r="J139" s="2" t="s">
        <v>31</v>
      </c>
      <c r="K139" s="2" t="s">
        <v>31</v>
      </c>
      <c r="L139" s="2" t="s">
        <v>330</v>
      </c>
      <c r="M139" s="2" t="s">
        <v>32</v>
      </c>
      <c r="N139" s="2" t="s">
        <v>468</v>
      </c>
      <c r="O139" s="2" t="s">
        <v>143</v>
      </c>
      <c r="P139" s="2" t="s">
        <v>1973</v>
      </c>
      <c r="Q139" s="2" t="s">
        <v>419</v>
      </c>
      <c r="R139" s="2" t="s">
        <v>410</v>
      </c>
      <c r="S139" s="2" t="s">
        <v>35</v>
      </c>
      <c r="T139" s="152">
        <v>5.6210000000000004</v>
      </c>
      <c r="U139" s="2" t="s">
        <v>2015</v>
      </c>
      <c r="V139" s="163">
        <v>1.54E-2</v>
      </c>
      <c r="W139" s="165">
        <v>3.2969999999999999E-2</v>
      </c>
      <c r="X139" s="4" t="s">
        <v>416</v>
      </c>
      <c r="Y139" s="4" t="s">
        <v>143</v>
      </c>
      <c r="Z139" s="152">
        <v>30000</v>
      </c>
      <c r="AA139" s="152">
        <v>1</v>
      </c>
      <c r="AB139" s="152">
        <v>98.44</v>
      </c>
      <c r="AD139" s="152">
        <v>29.532</v>
      </c>
      <c r="AG139" s="2" t="s">
        <v>37</v>
      </c>
      <c r="AH139" s="165">
        <v>8.6000000000000003E-5</v>
      </c>
      <c r="AI139" s="165">
        <v>1.89613124857393E-2</v>
      </c>
      <c r="AJ139" s="165">
        <v>2.85982795733687E-3</v>
      </c>
    </row>
    <row r="140" spans="1:36">
      <c r="A140" s="2" t="s">
        <v>26</v>
      </c>
      <c r="B140" s="2">
        <v>1472</v>
      </c>
      <c r="C140" s="2" t="s">
        <v>1562</v>
      </c>
      <c r="D140" s="2" t="s">
        <v>1563</v>
      </c>
      <c r="E140" s="4" t="s">
        <v>1326</v>
      </c>
      <c r="F140" s="2" t="s">
        <v>2021</v>
      </c>
      <c r="G140" s="2" t="s">
        <v>2022</v>
      </c>
      <c r="H140" s="2" t="s">
        <v>324</v>
      </c>
      <c r="I140" s="2" t="s">
        <v>760</v>
      </c>
      <c r="J140" s="2" t="s">
        <v>31</v>
      </c>
      <c r="K140" s="2" t="s">
        <v>31</v>
      </c>
      <c r="L140" s="2" t="s">
        <v>330</v>
      </c>
      <c r="M140" s="2" t="s">
        <v>32</v>
      </c>
      <c r="N140" s="2" t="s">
        <v>467</v>
      </c>
      <c r="O140" s="2" t="s">
        <v>143</v>
      </c>
      <c r="P140" s="2" t="s">
        <v>1985</v>
      </c>
      <c r="Q140" s="2" t="s">
        <v>417</v>
      </c>
      <c r="R140" s="2" t="s">
        <v>410</v>
      </c>
      <c r="S140" s="2" t="s">
        <v>35</v>
      </c>
      <c r="T140" s="152">
        <v>5.4580000000000002</v>
      </c>
      <c r="U140" s="2" t="s">
        <v>2023</v>
      </c>
      <c r="V140" s="163">
        <v>6.4999999999999997E-3</v>
      </c>
      <c r="W140" s="165">
        <v>2.6950000000000002E-2</v>
      </c>
      <c r="X140" s="4" t="s">
        <v>416</v>
      </c>
      <c r="Y140" s="4" t="s">
        <v>143</v>
      </c>
      <c r="Z140" s="152">
        <v>17909.66</v>
      </c>
      <c r="AA140" s="152">
        <v>1</v>
      </c>
      <c r="AB140" s="152">
        <v>99.03</v>
      </c>
      <c r="AD140" s="152">
        <v>17.736000000000001</v>
      </c>
      <c r="AG140" s="2" t="s">
        <v>37</v>
      </c>
      <c r="AH140" s="165">
        <v>7.9999999999999996E-6</v>
      </c>
      <c r="AI140" s="165">
        <v>1.1387533196991199E-2</v>
      </c>
      <c r="AJ140" s="165">
        <v>1.7175174886416801E-3</v>
      </c>
    </row>
    <row r="141" spans="1:36">
      <c r="A141" s="2" t="s">
        <v>26</v>
      </c>
      <c r="B141" s="2">
        <v>1472</v>
      </c>
      <c r="C141" s="2" t="s">
        <v>2024</v>
      </c>
      <c r="D141" s="2" t="s">
        <v>2025</v>
      </c>
      <c r="E141" s="4" t="s">
        <v>1326</v>
      </c>
      <c r="F141" s="2" t="s">
        <v>2026</v>
      </c>
      <c r="G141" s="2" t="s">
        <v>2027</v>
      </c>
      <c r="H141" s="2" t="s">
        <v>324</v>
      </c>
      <c r="I141" s="2" t="s">
        <v>760</v>
      </c>
      <c r="J141" s="2" t="s">
        <v>31</v>
      </c>
      <c r="K141" s="2" t="s">
        <v>31</v>
      </c>
      <c r="L141" s="2" t="s">
        <v>330</v>
      </c>
      <c r="M141" s="2" t="s">
        <v>32</v>
      </c>
      <c r="N141" s="2" t="s">
        <v>467</v>
      </c>
      <c r="O141" s="2" t="s">
        <v>143</v>
      </c>
      <c r="P141" s="2" t="s">
        <v>2028</v>
      </c>
      <c r="Q141" s="2" t="s">
        <v>417</v>
      </c>
      <c r="R141" s="2" t="s">
        <v>410</v>
      </c>
      <c r="S141" s="2" t="s">
        <v>35</v>
      </c>
      <c r="T141" s="152">
        <v>6.4809999999999999</v>
      </c>
      <c r="U141" s="2" t="s">
        <v>2029</v>
      </c>
      <c r="V141" s="163">
        <v>3.6799999999999999E-2</v>
      </c>
      <c r="W141" s="165">
        <v>3.6380000000000003E-2</v>
      </c>
      <c r="X141" s="4" t="s">
        <v>416</v>
      </c>
      <c r="Y141" s="4" t="s">
        <v>143</v>
      </c>
      <c r="Z141" s="152">
        <v>13000</v>
      </c>
      <c r="AA141" s="152">
        <v>1</v>
      </c>
      <c r="AB141" s="152">
        <v>101.74</v>
      </c>
      <c r="AD141" s="152">
        <v>13.226000000000001</v>
      </c>
      <c r="AG141" s="2" t="s">
        <v>37</v>
      </c>
      <c r="AH141" s="165">
        <v>0</v>
      </c>
      <c r="AI141" s="165">
        <v>8.4920124339321803E-3</v>
      </c>
      <c r="AJ141" s="165">
        <v>1.2808024017787101E-3</v>
      </c>
    </row>
    <row r="142" spans="1:36">
      <c r="A142" s="2" t="s">
        <v>26</v>
      </c>
      <c r="B142" s="2">
        <v>1472</v>
      </c>
      <c r="C142" s="2" t="s">
        <v>1594</v>
      </c>
      <c r="D142" s="2" t="s">
        <v>1595</v>
      </c>
      <c r="E142" s="4" t="s">
        <v>1326</v>
      </c>
      <c r="F142" s="2" t="s">
        <v>2426</v>
      </c>
      <c r="G142" s="2" t="s">
        <v>2427</v>
      </c>
      <c r="H142" s="2" t="s">
        <v>324</v>
      </c>
      <c r="I142" s="2" t="s">
        <v>972</v>
      </c>
      <c r="J142" s="2" t="s">
        <v>31</v>
      </c>
      <c r="K142" s="2" t="s">
        <v>31</v>
      </c>
      <c r="L142" s="2" t="s">
        <v>330</v>
      </c>
      <c r="M142" s="2" t="s">
        <v>32</v>
      </c>
      <c r="N142" s="2" t="s">
        <v>488</v>
      </c>
      <c r="O142" s="2" t="s">
        <v>143</v>
      </c>
      <c r="P142" s="2" t="s">
        <v>1993</v>
      </c>
      <c r="Q142" s="2" t="s">
        <v>419</v>
      </c>
      <c r="R142" s="2" t="s">
        <v>410</v>
      </c>
      <c r="S142" s="2" t="s">
        <v>35</v>
      </c>
      <c r="T142" s="152">
        <v>1.135</v>
      </c>
      <c r="U142" s="2" t="s">
        <v>2428</v>
      </c>
      <c r="V142" s="163">
        <v>3.6499999999999998E-2</v>
      </c>
      <c r="W142" s="165">
        <v>4.6940000000000003E-2</v>
      </c>
      <c r="X142" s="4" t="s">
        <v>416</v>
      </c>
      <c r="Y142" s="4" t="s">
        <v>143</v>
      </c>
      <c r="Z142" s="152">
        <v>5993.27</v>
      </c>
      <c r="AA142" s="152">
        <v>1</v>
      </c>
      <c r="AB142" s="152">
        <v>100.11</v>
      </c>
      <c r="AD142" s="152">
        <v>6</v>
      </c>
      <c r="AG142" s="2" t="s">
        <v>37</v>
      </c>
      <c r="AH142" s="165">
        <v>3.9999999999999998E-6</v>
      </c>
      <c r="AI142" s="165">
        <v>3.85227108130896E-3</v>
      </c>
      <c r="AJ142" s="165">
        <v>5.8101634820128601E-4</v>
      </c>
    </row>
    <row r="143" spans="1:36">
      <c r="A143" s="2" t="s">
        <v>26</v>
      </c>
      <c r="B143" s="2">
        <v>1472</v>
      </c>
      <c r="C143" s="2" t="s">
        <v>2039</v>
      </c>
      <c r="D143" s="2" t="s">
        <v>2040</v>
      </c>
      <c r="E143" s="4" t="s">
        <v>1326</v>
      </c>
      <c r="F143" s="2" t="s">
        <v>2041</v>
      </c>
      <c r="G143" s="2" t="s">
        <v>2042</v>
      </c>
      <c r="H143" s="2" t="s">
        <v>324</v>
      </c>
      <c r="I143" s="2" t="s">
        <v>972</v>
      </c>
      <c r="J143" s="2" t="s">
        <v>31</v>
      </c>
      <c r="K143" s="2" t="s">
        <v>31</v>
      </c>
      <c r="L143" s="2" t="s">
        <v>330</v>
      </c>
      <c r="M143" s="2" t="s">
        <v>32</v>
      </c>
      <c r="N143" s="2" t="s">
        <v>488</v>
      </c>
      <c r="O143" s="2" t="s">
        <v>143</v>
      </c>
      <c r="P143" s="2" t="s">
        <v>2043</v>
      </c>
      <c r="Q143" s="2" t="s">
        <v>419</v>
      </c>
      <c r="R143" s="2" t="s">
        <v>410</v>
      </c>
      <c r="S143" s="2" t="s">
        <v>35</v>
      </c>
      <c r="T143" s="152">
        <v>2.5310000000000001</v>
      </c>
      <c r="U143" s="2" t="s">
        <v>2044</v>
      </c>
      <c r="V143" s="163">
        <v>3.6499999999999998E-2</v>
      </c>
      <c r="W143" s="165">
        <v>5.2229999999999999E-2</v>
      </c>
      <c r="X143" s="4" t="s">
        <v>416</v>
      </c>
      <c r="Y143" s="4" t="s">
        <v>143</v>
      </c>
      <c r="Z143" s="152">
        <v>39569</v>
      </c>
      <c r="AA143" s="152">
        <v>1</v>
      </c>
      <c r="AB143" s="152">
        <v>97.52</v>
      </c>
      <c r="AD143" s="152">
        <v>38.588000000000001</v>
      </c>
      <c r="AG143" s="2" t="s">
        <v>37</v>
      </c>
      <c r="AH143" s="165">
        <v>2.6999999999999999E-5</v>
      </c>
      <c r="AI143" s="165">
        <v>2.4775606983585999E-2</v>
      </c>
      <c r="AJ143" s="165">
        <v>3.73676524580979E-3</v>
      </c>
    </row>
    <row r="144" spans="1:36">
      <c r="A144" s="2" t="s">
        <v>26</v>
      </c>
      <c r="B144" s="2">
        <v>1472</v>
      </c>
      <c r="C144" s="2" t="s">
        <v>1598</v>
      </c>
      <c r="D144" s="2" t="s">
        <v>1599</v>
      </c>
      <c r="E144" s="4" t="s">
        <v>1326</v>
      </c>
      <c r="F144" s="2" t="s">
        <v>2429</v>
      </c>
      <c r="G144" s="2" t="s">
        <v>2430</v>
      </c>
      <c r="H144" s="2" t="s">
        <v>324</v>
      </c>
      <c r="I144" s="2" t="s">
        <v>760</v>
      </c>
      <c r="J144" s="2" t="s">
        <v>31</v>
      </c>
      <c r="K144" s="2" t="s">
        <v>31</v>
      </c>
      <c r="L144" s="2" t="s">
        <v>330</v>
      </c>
      <c r="M144" s="2" t="s">
        <v>32</v>
      </c>
      <c r="N144" s="2" t="s">
        <v>467</v>
      </c>
      <c r="O144" s="2" t="s">
        <v>143</v>
      </c>
      <c r="P144" s="2" t="s">
        <v>1993</v>
      </c>
      <c r="Q144" s="2" t="s">
        <v>419</v>
      </c>
      <c r="R144" s="2" t="s">
        <v>410</v>
      </c>
      <c r="S144" s="2" t="s">
        <v>35</v>
      </c>
      <c r="T144" s="152">
        <v>4.9459999999999997</v>
      </c>
      <c r="U144" s="2" t="s">
        <v>2431</v>
      </c>
      <c r="V144" s="163">
        <v>1.17E-2</v>
      </c>
      <c r="W144" s="165">
        <v>2.989E-2</v>
      </c>
      <c r="X144" s="4" t="s">
        <v>416</v>
      </c>
      <c r="Y144" s="4" t="s">
        <v>143</v>
      </c>
      <c r="Z144" s="152">
        <v>12600</v>
      </c>
      <c r="AA144" s="152">
        <v>1</v>
      </c>
      <c r="AB144" s="152">
        <v>101.71</v>
      </c>
      <c r="AD144" s="152">
        <v>12.815</v>
      </c>
      <c r="AG144" s="2" t="s">
        <v>37</v>
      </c>
      <c r="AH144" s="165">
        <v>1.7E-5</v>
      </c>
      <c r="AI144" s="165">
        <v>8.2282927572969195E-3</v>
      </c>
      <c r="AJ144" s="165">
        <v>1.2410270484265299E-3</v>
      </c>
    </row>
    <row r="145" spans="1:36">
      <c r="A145" s="2" t="s">
        <v>26</v>
      </c>
      <c r="B145" s="2">
        <v>1472</v>
      </c>
      <c r="C145" s="2" t="s">
        <v>1598</v>
      </c>
      <c r="D145" s="2" t="s">
        <v>1599</v>
      </c>
      <c r="E145" s="4" t="s">
        <v>1326</v>
      </c>
      <c r="F145" s="2" t="s">
        <v>2045</v>
      </c>
      <c r="G145" s="2" t="s">
        <v>2046</v>
      </c>
      <c r="H145" s="2" t="s">
        <v>324</v>
      </c>
      <c r="I145" s="2" t="s">
        <v>760</v>
      </c>
      <c r="J145" s="2" t="s">
        <v>31</v>
      </c>
      <c r="K145" s="2" t="s">
        <v>31</v>
      </c>
      <c r="L145" s="2" t="s">
        <v>330</v>
      </c>
      <c r="M145" s="2" t="s">
        <v>32</v>
      </c>
      <c r="N145" s="2" t="s">
        <v>467</v>
      </c>
      <c r="O145" s="2" t="s">
        <v>143</v>
      </c>
      <c r="P145" s="2" t="s">
        <v>1993</v>
      </c>
      <c r="Q145" s="2" t="s">
        <v>419</v>
      </c>
      <c r="R145" s="2" t="s">
        <v>410</v>
      </c>
      <c r="S145" s="2" t="s">
        <v>35</v>
      </c>
      <c r="T145" s="152">
        <v>4.7320000000000002</v>
      </c>
      <c r="U145" s="2" t="s">
        <v>2015</v>
      </c>
      <c r="V145" s="163">
        <v>1.3299999999999999E-2</v>
      </c>
      <c r="W145" s="165">
        <v>2.9340000000000001E-2</v>
      </c>
      <c r="X145" s="4" t="s">
        <v>416</v>
      </c>
      <c r="Y145" s="4" t="s">
        <v>143</v>
      </c>
      <c r="Z145" s="152">
        <v>18050</v>
      </c>
      <c r="AA145" s="152">
        <v>1</v>
      </c>
      <c r="AB145" s="152">
        <v>103.34</v>
      </c>
      <c r="AD145" s="152">
        <v>18.652999999999999</v>
      </c>
      <c r="AG145" s="2" t="s">
        <v>37</v>
      </c>
      <c r="AH145" s="165">
        <v>1.5E-5</v>
      </c>
      <c r="AI145" s="165">
        <v>1.1976259543067601E-2</v>
      </c>
      <c r="AJ145" s="165">
        <v>1.80631176725485E-3</v>
      </c>
    </row>
    <row r="146" spans="1:36">
      <c r="A146" s="2" t="s">
        <v>26</v>
      </c>
      <c r="B146" s="2">
        <v>1472</v>
      </c>
      <c r="C146" s="2" t="s">
        <v>1598</v>
      </c>
      <c r="D146" s="2" t="s">
        <v>1599</v>
      </c>
      <c r="E146" s="4" t="s">
        <v>1326</v>
      </c>
      <c r="F146" s="2" t="s">
        <v>2047</v>
      </c>
      <c r="G146" s="2" t="s">
        <v>2048</v>
      </c>
      <c r="H146" s="2" t="s">
        <v>324</v>
      </c>
      <c r="I146" s="2" t="s">
        <v>760</v>
      </c>
      <c r="J146" s="2" t="s">
        <v>31</v>
      </c>
      <c r="K146" s="2" t="s">
        <v>31</v>
      </c>
      <c r="L146" s="2" t="s">
        <v>330</v>
      </c>
      <c r="M146" s="2" t="s">
        <v>32</v>
      </c>
      <c r="N146" s="2" t="s">
        <v>467</v>
      </c>
      <c r="O146" s="2" t="s">
        <v>143</v>
      </c>
      <c r="P146" s="2" t="s">
        <v>1952</v>
      </c>
      <c r="Q146" s="2" t="s">
        <v>417</v>
      </c>
      <c r="R146" s="2" t="s">
        <v>410</v>
      </c>
      <c r="S146" s="2" t="s">
        <v>35</v>
      </c>
      <c r="T146" s="152">
        <v>5.39</v>
      </c>
      <c r="U146" s="2" t="s">
        <v>2049</v>
      </c>
      <c r="V146" s="163">
        <v>1.8700000000000001E-2</v>
      </c>
      <c r="W146" s="165">
        <v>3.048E-2</v>
      </c>
      <c r="X146" s="4" t="s">
        <v>416</v>
      </c>
      <c r="Y146" s="4" t="s">
        <v>143</v>
      </c>
      <c r="Z146" s="152">
        <v>32900</v>
      </c>
      <c r="AA146" s="152">
        <v>1</v>
      </c>
      <c r="AB146" s="152">
        <v>101.36</v>
      </c>
      <c r="AD146" s="152">
        <v>33.347000000000001</v>
      </c>
      <c r="AG146" s="2" t="s">
        <v>37</v>
      </c>
      <c r="AH146" s="165">
        <v>5.8999999999999998E-5</v>
      </c>
      <c r="AI146" s="165">
        <v>2.1411053448443799E-2</v>
      </c>
      <c r="AJ146" s="165">
        <v>3.2293085878915698E-3</v>
      </c>
    </row>
    <row r="147" spans="1:36">
      <c r="A147" s="2" t="s">
        <v>26</v>
      </c>
      <c r="B147" s="2">
        <v>1472</v>
      </c>
      <c r="C147" s="2" t="s">
        <v>1590</v>
      </c>
      <c r="D147" s="2" t="s">
        <v>1591</v>
      </c>
      <c r="E147" s="4" t="s">
        <v>1326</v>
      </c>
      <c r="F147" s="2" t="s">
        <v>2050</v>
      </c>
      <c r="G147" s="2" t="s">
        <v>2051</v>
      </c>
      <c r="H147" s="2" t="s">
        <v>324</v>
      </c>
      <c r="I147" s="2" t="s">
        <v>972</v>
      </c>
      <c r="J147" s="2" t="s">
        <v>31</v>
      </c>
      <c r="K147" s="2" t="s">
        <v>31</v>
      </c>
      <c r="L147" s="2" t="s">
        <v>330</v>
      </c>
      <c r="M147" s="2" t="s">
        <v>32</v>
      </c>
      <c r="N147" s="2" t="s">
        <v>443</v>
      </c>
      <c r="O147" s="2" t="s">
        <v>143</v>
      </c>
      <c r="P147" s="2" t="s">
        <v>1946</v>
      </c>
      <c r="Q147" s="2" t="s">
        <v>417</v>
      </c>
      <c r="R147" s="2" t="s">
        <v>410</v>
      </c>
      <c r="S147" s="2" t="s">
        <v>35</v>
      </c>
      <c r="T147" s="152">
        <v>5.0060000000000002</v>
      </c>
      <c r="U147" s="2" t="s">
        <v>2052</v>
      </c>
      <c r="V147" s="163">
        <v>5.7500000000000002E-2</v>
      </c>
      <c r="W147" s="165">
        <v>5.7119999999999997E-2</v>
      </c>
      <c r="X147" s="4" t="s">
        <v>416</v>
      </c>
      <c r="Y147" s="4" t="s">
        <v>143</v>
      </c>
      <c r="Z147" s="152">
        <v>20000</v>
      </c>
      <c r="AA147" s="152">
        <v>1</v>
      </c>
      <c r="AB147" s="152">
        <v>100.67</v>
      </c>
      <c r="AD147" s="152">
        <v>20.134</v>
      </c>
      <c r="AG147" s="2" t="s">
        <v>37</v>
      </c>
      <c r="AH147" s="165">
        <v>8.8999999999999995E-5</v>
      </c>
      <c r="AI147" s="165">
        <v>1.2927233698627799E-2</v>
      </c>
      <c r="AJ147" s="165">
        <v>1.94974184251051E-3</v>
      </c>
    </row>
    <row r="148" spans="1:36">
      <c r="A148" s="2" t="s">
        <v>26</v>
      </c>
      <c r="B148" s="2">
        <v>1472</v>
      </c>
      <c r="C148" s="2" t="s">
        <v>2053</v>
      </c>
      <c r="D148" s="2" t="s">
        <v>2054</v>
      </c>
      <c r="E148" s="4" t="s">
        <v>1326</v>
      </c>
      <c r="F148" s="2" t="s">
        <v>2061</v>
      </c>
      <c r="G148" s="2" t="s">
        <v>2062</v>
      </c>
      <c r="H148" s="2" t="s">
        <v>324</v>
      </c>
      <c r="I148" s="2" t="s">
        <v>760</v>
      </c>
      <c r="J148" s="2" t="s">
        <v>31</v>
      </c>
      <c r="K148" s="2" t="s">
        <v>31</v>
      </c>
      <c r="L148" s="2" t="s">
        <v>330</v>
      </c>
      <c r="M148" s="2" t="s">
        <v>32</v>
      </c>
      <c r="N148" s="2" t="s">
        <v>467</v>
      </c>
      <c r="O148" s="2" t="s">
        <v>143</v>
      </c>
      <c r="P148" s="2" t="s">
        <v>1985</v>
      </c>
      <c r="Q148" s="2" t="s">
        <v>417</v>
      </c>
      <c r="R148" s="2" t="s">
        <v>410</v>
      </c>
      <c r="S148" s="2" t="s">
        <v>35</v>
      </c>
      <c r="T148" s="152">
        <v>5.6539999999999999</v>
      </c>
      <c r="U148" s="2" t="s">
        <v>2063</v>
      </c>
      <c r="V148" s="163">
        <v>5.8999999999999999E-3</v>
      </c>
      <c r="W148" s="165">
        <v>2.8559999999999999E-2</v>
      </c>
      <c r="X148" s="4" t="s">
        <v>416</v>
      </c>
      <c r="Y148" s="4" t="s">
        <v>143</v>
      </c>
      <c r="Z148" s="152">
        <v>41425</v>
      </c>
      <c r="AA148" s="152">
        <v>1</v>
      </c>
      <c r="AB148" s="152">
        <v>95.47</v>
      </c>
      <c r="AD148" s="152">
        <v>39.548000000000002</v>
      </c>
      <c r="AG148" s="2" t="s">
        <v>37</v>
      </c>
      <c r="AH148" s="165">
        <v>3.8000000000000002E-5</v>
      </c>
      <c r="AI148" s="165">
        <v>2.5392471602781901E-2</v>
      </c>
      <c r="AJ148" s="165">
        <v>3.8298034616608902E-3</v>
      </c>
    </row>
    <row r="149" spans="1:36">
      <c r="A149" s="2" t="s">
        <v>26</v>
      </c>
      <c r="B149" s="2">
        <v>1472</v>
      </c>
      <c r="C149" s="2" t="s">
        <v>1609</v>
      </c>
      <c r="D149" s="2" t="s">
        <v>1610</v>
      </c>
      <c r="E149" s="4" t="s">
        <v>1326</v>
      </c>
      <c r="F149" s="2" t="s">
        <v>2071</v>
      </c>
      <c r="G149" s="2" t="s">
        <v>2072</v>
      </c>
      <c r="H149" s="2" t="s">
        <v>324</v>
      </c>
      <c r="I149" s="2" t="s">
        <v>760</v>
      </c>
      <c r="J149" s="2" t="s">
        <v>31</v>
      </c>
      <c r="K149" s="2" t="s">
        <v>31</v>
      </c>
      <c r="L149" s="2" t="s">
        <v>330</v>
      </c>
      <c r="M149" s="2" t="s">
        <v>32</v>
      </c>
      <c r="N149" s="2" t="s">
        <v>454</v>
      </c>
      <c r="O149" s="2" t="s">
        <v>143</v>
      </c>
      <c r="P149" s="2" t="s">
        <v>1946</v>
      </c>
      <c r="Q149" s="2" t="s">
        <v>417</v>
      </c>
      <c r="R149" s="2" t="s">
        <v>410</v>
      </c>
      <c r="S149" s="2" t="s">
        <v>35</v>
      </c>
      <c r="T149" s="152">
        <v>4.6710000000000003</v>
      </c>
      <c r="U149" s="2" t="s">
        <v>2073</v>
      </c>
      <c r="V149" s="163">
        <v>7.4999999999999997E-3</v>
      </c>
      <c r="W149" s="165">
        <v>3.499E-2</v>
      </c>
      <c r="X149" s="4" t="s">
        <v>416</v>
      </c>
      <c r="Y149" s="4" t="s">
        <v>143</v>
      </c>
      <c r="Z149" s="152">
        <v>20200</v>
      </c>
      <c r="AA149" s="152">
        <v>1</v>
      </c>
      <c r="AB149" s="152">
        <v>95.49</v>
      </c>
      <c r="AD149" s="152">
        <v>19.289000000000001</v>
      </c>
      <c r="AG149" s="2" t="s">
        <v>37</v>
      </c>
      <c r="AH149" s="165">
        <v>2.3E-5</v>
      </c>
      <c r="AI149" s="165">
        <v>1.23846802556947E-2</v>
      </c>
      <c r="AJ149" s="165">
        <v>1.86791156279668E-3</v>
      </c>
    </row>
    <row r="150" spans="1:36">
      <c r="A150" s="2" t="s">
        <v>26</v>
      </c>
      <c r="B150" s="2">
        <v>1472</v>
      </c>
      <c r="C150" s="2" t="s">
        <v>2074</v>
      </c>
      <c r="D150" s="2" t="s">
        <v>2075</v>
      </c>
      <c r="E150" s="4" t="s">
        <v>1326</v>
      </c>
      <c r="F150" s="2" t="s">
        <v>2076</v>
      </c>
      <c r="G150" s="2" t="s">
        <v>2077</v>
      </c>
      <c r="H150" s="2" t="s">
        <v>324</v>
      </c>
      <c r="I150" s="2" t="s">
        <v>760</v>
      </c>
      <c r="J150" s="2" t="s">
        <v>31</v>
      </c>
      <c r="K150" s="2" t="s">
        <v>31</v>
      </c>
      <c r="L150" s="2" t="s">
        <v>330</v>
      </c>
      <c r="M150" s="2" t="s">
        <v>32</v>
      </c>
      <c r="N150" s="2" t="s">
        <v>451</v>
      </c>
      <c r="O150" s="2" t="s">
        <v>143</v>
      </c>
      <c r="P150" s="2" t="s">
        <v>108</v>
      </c>
      <c r="Q150" s="2" t="s">
        <v>419</v>
      </c>
      <c r="R150" s="2" t="s">
        <v>410</v>
      </c>
      <c r="S150" s="2" t="s">
        <v>35</v>
      </c>
      <c r="T150" s="152">
        <v>5.62</v>
      </c>
      <c r="U150" s="2" t="s">
        <v>2078</v>
      </c>
      <c r="V150" s="163">
        <v>2.47E-2</v>
      </c>
      <c r="W150" s="165">
        <v>2.0109999999999999E-2</v>
      </c>
      <c r="X150" s="4" t="s">
        <v>416</v>
      </c>
      <c r="Y150" s="4" t="s">
        <v>143</v>
      </c>
      <c r="Z150" s="152">
        <v>20194</v>
      </c>
      <c r="AA150" s="152">
        <v>1</v>
      </c>
      <c r="AB150" s="152">
        <v>101.35</v>
      </c>
      <c r="AD150" s="152">
        <v>20.466999999999999</v>
      </c>
      <c r="AG150" s="2" t="s">
        <v>37</v>
      </c>
      <c r="AH150" s="165">
        <v>1.2999999999999999E-5</v>
      </c>
      <c r="AI150" s="165">
        <v>1.31407950150877E-2</v>
      </c>
      <c r="AJ150" s="165">
        <v>1.9819520929284101E-3</v>
      </c>
    </row>
    <row r="151" spans="1:36">
      <c r="A151" s="2" t="s">
        <v>26</v>
      </c>
      <c r="B151" s="2">
        <v>1472</v>
      </c>
      <c r="C151" s="2" t="s">
        <v>2082</v>
      </c>
      <c r="D151" s="2" t="s">
        <v>2083</v>
      </c>
      <c r="E151" s="4" t="s">
        <v>1326</v>
      </c>
      <c r="F151" s="2" t="s">
        <v>2084</v>
      </c>
      <c r="G151" s="2" t="s">
        <v>2085</v>
      </c>
      <c r="H151" s="2" t="s">
        <v>324</v>
      </c>
      <c r="I151" s="2" t="s">
        <v>760</v>
      </c>
      <c r="J151" s="2" t="s">
        <v>31</v>
      </c>
      <c r="K151" s="2" t="s">
        <v>31</v>
      </c>
      <c r="L151" s="2" t="s">
        <v>330</v>
      </c>
      <c r="M151" s="2" t="s">
        <v>32</v>
      </c>
      <c r="N151" s="2" t="s">
        <v>454</v>
      </c>
      <c r="O151" s="2" t="s">
        <v>143</v>
      </c>
      <c r="P151" s="2" t="s">
        <v>1322</v>
      </c>
      <c r="Q151" s="2" t="s">
        <v>417</v>
      </c>
      <c r="R151" s="2" t="s">
        <v>410</v>
      </c>
      <c r="S151" s="2" t="s">
        <v>35</v>
      </c>
      <c r="T151" s="152">
        <v>1.23</v>
      </c>
      <c r="U151" s="2" t="s">
        <v>1947</v>
      </c>
      <c r="V151" s="163">
        <v>4.9500000000000002E-2</v>
      </c>
      <c r="W151" s="165">
        <v>3.8440000000000002E-2</v>
      </c>
      <c r="X151" s="4" t="s">
        <v>416</v>
      </c>
      <c r="Y151" s="4" t="s">
        <v>343</v>
      </c>
      <c r="Z151" s="152">
        <v>11068.67</v>
      </c>
      <c r="AA151" s="152">
        <v>1</v>
      </c>
      <c r="AB151" s="152">
        <v>138.41999999999999</v>
      </c>
      <c r="AD151" s="152">
        <v>15.321</v>
      </c>
      <c r="AG151" s="2" t="s">
        <v>37</v>
      </c>
      <c r="AH151" s="165">
        <v>3.0000000000000001E-5</v>
      </c>
      <c r="AI151" s="165">
        <v>9.8371619284684103E-3</v>
      </c>
      <c r="AJ151" s="165">
        <v>1.4836837231094701E-3</v>
      </c>
    </row>
    <row r="152" spans="1:36">
      <c r="A152" s="2" t="s">
        <v>26</v>
      </c>
      <c r="B152" s="2">
        <v>1472</v>
      </c>
      <c r="C152" s="2" t="s">
        <v>2082</v>
      </c>
      <c r="D152" s="2" t="s">
        <v>2083</v>
      </c>
      <c r="E152" s="4" t="s">
        <v>1326</v>
      </c>
      <c r="F152" s="2" t="s">
        <v>2086</v>
      </c>
      <c r="G152" s="2" t="s">
        <v>2087</v>
      </c>
      <c r="H152" s="2" t="s">
        <v>324</v>
      </c>
      <c r="I152" s="2" t="s">
        <v>972</v>
      </c>
      <c r="J152" s="2" t="s">
        <v>31</v>
      </c>
      <c r="K152" s="2" t="s">
        <v>31</v>
      </c>
      <c r="L152" s="2" t="s">
        <v>330</v>
      </c>
      <c r="M152" s="2" t="s">
        <v>32</v>
      </c>
      <c r="N152" s="2" t="s">
        <v>454</v>
      </c>
      <c r="O152" s="2" t="s">
        <v>143</v>
      </c>
      <c r="P152" s="2" t="s">
        <v>1322</v>
      </c>
      <c r="Q152" s="2" t="s">
        <v>417</v>
      </c>
      <c r="R152" s="2" t="s">
        <v>410</v>
      </c>
      <c r="S152" s="2" t="s">
        <v>35</v>
      </c>
      <c r="T152" s="152">
        <v>1.6339999999999999</v>
      </c>
      <c r="U152" s="2" t="s">
        <v>2088</v>
      </c>
      <c r="V152" s="163">
        <v>5.8000000000000003E-2</v>
      </c>
      <c r="W152" s="165">
        <v>7.5389999999999999E-2</v>
      </c>
      <c r="X152" s="4" t="s">
        <v>416</v>
      </c>
      <c r="Y152" s="4" t="s">
        <v>143</v>
      </c>
      <c r="Z152" s="152">
        <v>4501.8</v>
      </c>
      <c r="AA152" s="152">
        <v>1</v>
      </c>
      <c r="AB152" s="152">
        <v>98.09</v>
      </c>
      <c r="AD152" s="152">
        <v>4.4160000000000004</v>
      </c>
      <c r="AG152" s="2" t="s">
        <v>37</v>
      </c>
      <c r="AH152" s="165">
        <v>3.9999999999999998E-6</v>
      </c>
      <c r="AI152" s="165">
        <v>2.8352180634643302E-3</v>
      </c>
      <c r="AJ152" s="165">
        <v>4.2761997035489698E-4</v>
      </c>
    </row>
    <row r="153" spans="1:36">
      <c r="A153" s="2" t="s">
        <v>26</v>
      </c>
      <c r="B153" s="2">
        <v>1472</v>
      </c>
      <c r="C153" s="2" t="s">
        <v>2092</v>
      </c>
      <c r="D153" s="2" t="s">
        <v>2093</v>
      </c>
      <c r="E153" s="4" t="s">
        <v>1326</v>
      </c>
      <c r="F153" s="2" t="s">
        <v>2094</v>
      </c>
      <c r="G153" s="2" t="s">
        <v>2095</v>
      </c>
      <c r="H153" s="2" t="s">
        <v>324</v>
      </c>
      <c r="I153" s="2" t="s">
        <v>760</v>
      </c>
      <c r="J153" s="2" t="s">
        <v>31</v>
      </c>
      <c r="K153" s="2" t="s">
        <v>31</v>
      </c>
      <c r="L153" s="2" t="s">
        <v>330</v>
      </c>
      <c r="M153" s="2" t="s">
        <v>32</v>
      </c>
      <c r="N153" s="2" t="s">
        <v>443</v>
      </c>
      <c r="O153" s="2" t="s">
        <v>143</v>
      </c>
      <c r="P153" s="2" t="s">
        <v>2043</v>
      </c>
      <c r="Q153" s="2" t="s">
        <v>419</v>
      </c>
      <c r="R153" s="2" t="s">
        <v>410</v>
      </c>
      <c r="S153" s="2" t="s">
        <v>35</v>
      </c>
      <c r="T153" s="152">
        <v>3.9649999999999999</v>
      </c>
      <c r="U153" s="2" t="s">
        <v>2096</v>
      </c>
      <c r="V153" s="163">
        <v>1.7999999999999999E-2</v>
      </c>
      <c r="W153" s="165">
        <v>3.1009999999999999E-2</v>
      </c>
      <c r="X153" s="4" t="s">
        <v>416</v>
      </c>
      <c r="Y153" s="4" t="s">
        <v>143</v>
      </c>
      <c r="Z153" s="152">
        <v>18688.16</v>
      </c>
      <c r="AA153" s="152">
        <v>1</v>
      </c>
      <c r="AB153" s="152">
        <v>106.25</v>
      </c>
      <c r="AD153" s="152">
        <v>19.856000000000002</v>
      </c>
      <c r="AG153" s="2" t="s">
        <v>37</v>
      </c>
      <c r="AH153" s="165">
        <v>1.7E-5</v>
      </c>
      <c r="AI153" s="165">
        <v>1.2748850201136501E-2</v>
      </c>
      <c r="AJ153" s="165">
        <v>1.9228372643787599E-3</v>
      </c>
    </row>
    <row r="154" spans="1:36">
      <c r="A154" s="2" t="s">
        <v>26</v>
      </c>
      <c r="B154" s="2">
        <v>1472</v>
      </c>
      <c r="C154" s="2" t="s">
        <v>2092</v>
      </c>
      <c r="D154" s="2" t="s">
        <v>2093</v>
      </c>
      <c r="E154" s="4" t="s">
        <v>1326</v>
      </c>
      <c r="F154" s="2" t="s">
        <v>2097</v>
      </c>
      <c r="G154" s="2" t="s">
        <v>2098</v>
      </c>
      <c r="H154" s="2" t="s">
        <v>324</v>
      </c>
      <c r="I154" s="2" t="s">
        <v>760</v>
      </c>
      <c r="J154" s="2" t="s">
        <v>31</v>
      </c>
      <c r="K154" s="2" t="s">
        <v>31</v>
      </c>
      <c r="L154" s="2" t="s">
        <v>330</v>
      </c>
      <c r="M154" s="2" t="s">
        <v>32</v>
      </c>
      <c r="N154" s="2" t="s">
        <v>443</v>
      </c>
      <c r="O154" s="2" t="s">
        <v>143</v>
      </c>
      <c r="P154" s="2" t="s">
        <v>1958</v>
      </c>
      <c r="Q154" s="2" t="s">
        <v>417</v>
      </c>
      <c r="R154" s="2" t="s">
        <v>410</v>
      </c>
      <c r="S154" s="2" t="s">
        <v>35</v>
      </c>
      <c r="T154" s="152">
        <v>6.2869999999999999</v>
      </c>
      <c r="U154" s="2" t="s">
        <v>2099</v>
      </c>
      <c r="V154" s="163">
        <v>3.3000000000000002E-2</v>
      </c>
      <c r="W154" s="165">
        <v>3.5839999999999997E-2</v>
      </c>
      <c r="X154" s="4" t="s">
        <v>416</v>
      </c>
      <c r="Y154" s="4" t="s">
        <v>143</v>
      </c>
      <c r="Z154" s="152">
        <v>41337.18</v>
      </c>
      <c r="AA154" s="152">
        <v>1</v>
      </c>
      <c r="AB154" s="152">
        <v>101.75</v>
      </c>
      <c r="AD154" s="152">
        <v>42.061</v>
      </c>
      <c r="AG154" s="2" t="s">
        <v>37</v>
      </c>
      <c r="AH154" s="165">
        <v>3.1999999999999999E-5</v>
      </c>
      <c r="AI154" s="165">
        <v>2.7005411520936301E-2</v>
      </c>
      <c r="AJ154" s="165">
        <v>4.0730741041816402E-3</v>
      </c>
    </row>
    <row r="155" spans="1:36">
      <c r="A155" s="2" t="s">
        <v>26</v>
      </c>
      <c r="B155" s="2">
        <v>1472</v>
      </c>
      <c r="C155" s="2" t="s">
        <v>1241</v>
      </c>
      <c r="D155" s="2" t="s">
        <v>2100</v>
      </c>
      <c r="E155" s="4" t="s">
        <v>1326</v>
      </c>
      <c r="F155" s="2" t="s">
        <v>2105</v>
      </c>
      <c r="G155" s="2" t="s">
        <v>2106</v>
      </c>
      <c r="H155" s="2" t="s">
        <v>324</v>
      </c>
      <c r="I155" s="2" t="s">
        <v>972</v>
      </c>
      <c r="J155" s="2" t="s">
        <v>31</v>
      </c>
      <c r="K155" s="2" t="s">
        <v>31</v>
      </c>
      <c r="L155" s="2" t="s">
        <v>330</v>
      </c>
      <c r="M155" s="2" t="s">
        <v>32</v>
      </c>
      <c r="N155" s="2" t="s">
        <v>448</v>
      </c>
      <c r="O155" s="2" t="s">
        <v>143</v>
      </c>
      <c r="P155" s="2" t="s">
        <v>2103</v>
      </c>
      <c r="Q155" s="2" t="s">
        <v>419</v>
      </c>
      <c r="R155" s="2" t="s">
        <v>410</v>
      </c>
      <c r="S155" s="2" t="s">
        <v>35</v>
      </c>
      <c r="T155" s="152">
        <v>0.74</v>
      </c>
      <c r="U155" s="2" t="s">
        <v>2107</v>
      </c>
      <c r="V155" s="163">
        <v>5.45E-2</v>
      </c>
      <c r="W155" s="165">
        <v>8.4019999999999997E-2</v>
      </c>
      <c r="X155" s="4" t="s">
        <v>416</v>
      </c>
      <c r="Y155" s="4" t="s">
        <v>143</v>
      </c>
      <c r="Z155" s="152">
        <v>11000</v>
      </c>
      <c r="AA155" s="152">
        <v>1</v>
      </c>
      <c r="AB155" s="152">
        <v>99.36</v>
      </c>
      <c r="AD155" s="152">
        <v>10.93</v>
      </c>
      <c r="AG155" s="2" t="s">
        <v>37</v>
      </c>
      <c r="AH155" s="165">
        <v>6.4999999999999994E-5</v>
      </c>
      <c r="AI155" s="165">
        <v>7.0174577050025801E-3</v>
      </c>
      <c r="AJ155" s="165">
        <v>1.0584036178555101E-3</v>
      </c>
    </row>
    <row r="156" spans="1:36">
      <c r="A156" s="2" t="s">
        <v>26</v>
      </c>
      <c r="B156" s="2">
        <v>1472</v>
      </c>
      <c r="C156" s="2" t="s">
        <v>2108</v>
      </c>
      <c r="D156" s="2" t="s">
        <v>2109</v>
      </c>
      <c r="E156" s="4" t="s">
        <v>1326</v>
      </c>
      <c r="F156" s="2" t="s">
        <v>2110</v>
      </c>
      <c r="G156" s="2" t="s">
        <v>2111</v>
      </c>
      <c r="H156" s="2" t="s">
        <v>324</v>
      </c>
      <c r="I156" s="2" t="s">
        <v>760</v>
      </c>
      <c r="J156" s="2" t="s">
        <v>31</v>
      </c>
      <c r="K156" s="2" t="s">
        <v>31</v>
      </c>
      <c r="L156" s="2" t="s">
        <v>330</v>
      </c>
      <c r="M156" s="2" t="s">
        <v>32</v>
      </c>
      <c r="N156" s="2" t="s">
        <v>467</v>
      </c>
      <c r="O156" s="2" t="s">
        <v>143</v>
      </c>
      <c r="P156" s="2" t="s">
        <v>1958</v>
      </c>
      <c r="Q156" s="2" t="s">
        <v>417</v>
      </c>
      <c r="R156" s="2" t="s">
        <v>410</v>
      </c>
      <c r="S156" s="2" t="s">
        <v>35</v>
      </c>
      <c r="T156" s="152">
        <v>2.5910000000000002</v>
      </c>
      <c r="U156" s="2" t="s">
        <v>1974</v>
      </c>
      <c r="V156" s="163">
        <v>3.6499999999999998E-2</v>
      </c>
      <c r="W156" s="165">
        <v>3.3340000000000002E-2</v>
      </c>
      <c r="X156" s="4" t="s">
        <v>416</v>
      </c>
      <c r="Y156" s="4" t="s">
        <v>143</v>
      </c>
      <c r="Z156" s="152">
        <v>20000</v>
      </c>
      <c r="AA156" s="152">
        <v>1</v>
      </c>
      <c r="AB156" s="152">
        <v>105.3</v>
      </c>
      <c r="AD156" s="152">
        <v>21.06</v>
      </c>
      <c r="AG156" s="2" t="s">
        <v>37</v>
      </c>
      <c r="AH156" s="165">
        <v>1.12E-4</v>
      </c>
      <c r="AI156" s="165">
        <v>1.35217811509437E-2</v>
      </c>
      <c r="AJ156" s="165">
        <v>2.0394140857887899E-3</v>
      </c>
    </row>
    <row r="157" spans="1:36">
      <c r="A157" s="2" t="s">
        <v>26</v>
      </c>
      <c r="B157" s="2">
        <v>1472</v>
      </c>
      <c r="C157" s="2" t="s">
        <v>2108</v>
      </c>
      <c r="D157" s="2" t="s">
        <v>2109</v>
      </c>
      <c r="E157" s="4" t="s">
        <v>1326</v>
      </c>
      <c r="F157" s="2" t="s">
        <v>2112</v>
      </c>
      <c r="G157" s="2" t="s">
        <v>2113</v>
      </c>
      <c r="H157" s="2" t="s">
        <v>324</v>
      </c>
      <c r="I157" s="2" t="s">
        <v>760</v>
      </c>
      <c r="J157" s="2" t="s">
        <v>31</v>
      </c>
      <c r="K157" s="2" t="s">
        <v>31</v>
      </c>
      <c r="L157" s="2" t="s">
        <v>330</v>
      </c>
      <c r="M157" s="2" t="s">
        <v>32</v>
      </c>
      <c r="N157" s="2" t="s">
        <v>467</v>
      </c>
      <c r="O157" s="2" t="s">
        <v>143</v>
      </c>
      <c r="P157" s="2" t="s">
        <v>2028</v>
      </c>
      <c r="Q157" s="2" t="s">
        <v>417</v>
      </c>
      <c r="R157" s="2" t="s">
        <v>410</v>
      </c>
      <c r="S157" s="2" t="s">
        <v>35</v>
      </c>
      <c r="T157" s="152">
        <v>3.2709999999999999</v>
      </c>
      <c r="U157" s="2" t="s">
        <v>2114</v>
      </c>
      <c r="V157" s="163">
        <v>1.7999999999999999E-2</v>
      </c>
      <c r="W157" s="165">
        <v>2.4129999999999999E-2</v>
      </c>
      <c r="X157" s="4" t="s">
        <v>416</v>
      </c>
      <c r="Y157" s="4" t="s">
        <v>143</v>
      </c>
      <c r="Z157" s="152">
        <v>9952</v>
      </c>
      <c r="AA157" s="152">
        <v>1</v>
      </c>
      <c r="AB157" s="152">
        <v>110.59</v>
      </c>
      <c r="AD157" s="152">
        <v>11.006</v>
      </c>
      <c r="AG157" s="2" t="s">
        <v>37</v>
      </c>
      <c r="AH157" s="165">
        <v>1.2E-5</v>
      </c>
      <c r="AI157" s="165">
        <v>7.0664576607357404E-3</v>
      </c>
      <c r="AJ157" s="165">
        <v>1.06579400517281E-3</v>
      </c>
    </row>
    <row r="158" spans="1:36">
      <c r="A158" s="2" t="s">
        <v>26</v>
      </c>
      <c r="B158" s="2">
        <v>1472</v>
      </c>
      <c r="C158" s="2" t="s">
        <v>2108</v>
      </c>
      <c r="D158" s="2" t="s">
        <v>2109</v>
      </c>
      <c r="E158" s="4" t="s">
        <v>1326</v>
      </c>
      <c r="F158" s="2" t="s">
        <v>2115</v>
      </c>
      <c r="G158" s="2" t="s">
        <v>2116</v>
      </c>
      <c r="H158" s="2" t="s">
        <v>324</v>
      </c>
      <c r="I158" s="2" t="s">
        <v>760</v>
      </c>
      <c r="J158" s="2" t="s">
        <v>31</v>
      </c>
      <c r="K158" s="2" t="s">
        <v>31</v>
      </c>
      <c r="L158" s="2" t="s">
        <v>330</v>
      </c>
      <c r="M158" s="2" t="s">
        <v>32</v>
      </c>
      <c r="N158" s="2" t="s">
        <v>467</v>
      </c>
      <c r="O158" s="2" t="s">
        <v>143</v>
      </c>
      <c r="P158" s="2" t="s">
        <v>1958</v>
      </c>
      <c r="Q158" s="2" t="s">
        <v>417</v>
      </c>
      <c r="R158" s="2" t="s">
        <v>410</v>
      </c>
      <c r="S158" s="2" t="s">
        <v>35</v>
      </c>
      <c r="T158" s="152">
        <v>1.696</v>
      </c>
      <c r="U158" s="2" t="s">
        <v>2117</v>
      </c>
      <c r="V158" s="163">
        <v>2.2499999999999999E-2</v>
      </c>
      <c r="W158" s="165">
        <v>3.1060000000000001E-2</v>
      </c>
      <c r="X158" s="4" t="s">
        <v>416</v>
      </c>
      <c r="Y158" s="4" t="s">
        <v>143</v>
      </c>
      <c r="Z158" s="152">
        <v>7027.42</v>
      </c>
      <c r="AA158" s="152">
        <v>1</v>
      </c>
      <c r="AB158" s="152">
        <v>110.87</v>
      </c>
      <c r="AD158" s="152">
        <v>7.7910000000000004</v>
      </c>
      <c r="AG158" s="2" t="s">
        <v>37</v>
      </c>
      <c r="AH158" s="165">
        <v>1.5E-5</v>
      </c>
      <c r="AI158" s="165">
        <v>5.0024815276550104E-3</v>
      </c>
      <c r="AJ158" s="165">
        <v>7.5449611094214502E-4</v>
      </c>
    </row>
    <row r="159" spans="1:36">
      <c r="A159" s="2" t="s">
        <v>26</v>
      </c>
      <c r="B159" s="2">
        <v>1472</v>
      </c>
      <c r="C159" s="2" t="s">
        <v>2121</v>
      </c>
      <c r="D159" s="2" t="s">
        <v>2122</v>
      </c>
      <c r="E159" s="4" t="s">
        <v>1326</v>
      </c>
      <c r="F159" s="2" t="s">
        <v>2123</v>
      </c>
      <c r="G159" s="2" t="s">
        <v>2124</v>
      </c>
      <c r="H159" s="2" t="s">
        <v>324</v>
      </c>
      <c r="I159" s="2" t="s">
        <v>972</v>
      </c>
      <c r="J159" s="2" t="s">
        <v>31</v>
      </c>
      <c r="K159" s="2" t="s">
        <v>31</v>
      </c>
      <c r="L159" s="2" t="s">
        <v>330</v>
      </c>
      <c r="M159" s="2" t="s">
        <v>32</v>
      </c>
      <c r="N159" s="2" t="s">
        <v>448</v>
      </c>
      <c r="O159" s="2" t="s">
        <v>143</v>
      </c>
      <c r="P159" s="2" t="s">
        <v>1993</v>
      </c>
      <c r="Q159" s="2" t="s">
        <v>419</v>
      </c>
      <c r="R159" s="2" t="s">
        <v>410</v>
      </c>
      <c r="S159" s="2" t="s">
        <v>35</v>
      </c>
      <c r="T159" s="152">
        <v>6.827</v>
      </c>
      <c r="U159" s="2" t="s">
        <v>2125</v>
      </c>
      <c r="V159" s="163">
        <v>3.0499999999999999E-2</v>
      </c>
      <c r="W159" s="165">
        <v>5.3449999999999998E-2</v>
      </c>
      <c r="X159" s="4" t="s">
        <v>416</v>
      </c>
      <c r="Y159" s="4" t="s">
        <v>143</v>
      </c>
      <c r="Z159" s="152">
        <v>20670</v>
      </c>
      <c r="AA159" s="152">
        <v>1</v>
      </c>
      <c r="AB159" s="152">
        <v>86.75</v>
      </c>
      <c r="AD159" s="152">
        <v>17.931000000000001</v>
      </c>
      <c r="AG159" s="2" t="s">
        <v>37</v>
      </c>
      <c r="AH159" s="165">
        <v>3.0000000000000001E-5</v>
      </c>
      <c r="AI159" s="165">
        <v>1.1512920238287301E-2</v>
      </c>
      <c r="AJ159" s="165">
        <v>1.73642890980285E-3</v>
      </c>
    </row>
    <row r="160" spans="1:36">
      <c r="A160" s="2" t="s">
        <v>26</v>
      </c>
      <c r="B160" s="2">
        <v>1472</v>
      </c>
      <c r="C160" s="2" t="s">
        <v>2121</v>
      </c>
      <c r="D160" s="2" t="s">
        <v>2122</v>
      </c>
      <c r="E160" s="4" t="s">
        <v>1326</v>
      </c>
      <c r="F160" s="2" t="s">
        <v>2129</v>
      </c>
      <c r="G160" s="2" t="s">
        <v>2130</v>
      </c>
      <c r="H160" s="2" t="s">
        <v>324</v>
      </c>
      <c r="I160" s="2" t="s">
        <v>972</v>
      </c>
      <c r="J160" s="2" t="s">
        <v>31</v>
      </c>
      <c r="K160" s="2" t="s">
        <v>31</v>
      </c>
      <c r="L160" s="2" t="s">
        <v>330</v>
      </c>
      <c r="M160" s="2" t="s">
        <v>32</v>
      </c>
      <c r="N160" s="2" t="s">
        <v>448</v>
      </c>
      <c r="O160" s="2" t="s">
        <v>143</v>
      </c>
      <c r="P160" s="2" t="s">
        <v>1952</v>
      </c>
      <c r="Q160" s="2" t="s">
        <v>436</v>
      </c>
      <c r="R160" s="2" t="s">
        <v>410</v>
      </c>
      <c r="S160" s="2" t="s">
        <v>35</v>
      </c>
      <c r="T160" s="152">
        <v>5.0819999999999999</v>
      </c>
      <c r="U160" s="2" t="s">
        <v>2131</v>
      </c>
      <c r="V160" s="163">
        <v>4.3799999999999999E-2</v>
      </c>
      <c r="W160" s="165">
        <v>4.9430000000000002E-2</v>
      </c>
      <c r="X160" s="4" t="s">
        <v>416</v>
      </c>
      <c r="Y160" s="4" t="s">
        <v>143</v>
      </c>
      <c r="Z160" s="152">
        <v>16000</v>
      </c>
      <c r="AA160" s="152">
        <v>1</v>
      </c>
      <c r="AB160" s="152">
        <v>98.59</v>
      </c>
      <c r="AD160" s="152">
        <v>15.773999999999999</v>
      </c>
      <c r="AG160" s="2" t="s">
        <v>37</v>
      </c>
      <c r="AH160" s="165">
        <v>3.1999999999999999E-5</v>
      </c>
      <c r="AI160" s="165">
        <v>1.0128109429603399E-2</v>
      </c>
      <c r="AJ160" s="165">
        <v>1.52756569586261E-3</v>
      </c>
    </row>
    <row r="161" spans="1:36">
      <c r="A161" s="2" t="s">
        <v>26</v>
      </c>
      <c r="B161" s="2">
        <v>1472</v>
      </c>
      <c r="C161" s="2" t="s">
        <v>2139</v>
      </c>
      <c r="D161" s="2" t="s">
        <v>2140</v>
      </c>
      <c r="E161" s="4" t="s">
        <v>1326</v>
      </c>
      <c r="F161" s="2" t="s">
        <v>2141</v>
      </c>
      <c r="G161" s="2" t="s">
        <v>2142</v>
      </c>
      <c r="H161" s="2" t="s">
        <v>324</v>
      </c>
      <c r="I161" s="2" t="s">
        <v>972</v>
      </c>
      <c r="J161" s="2" t="s">
        <v>31</v>
      </c>
      <c r="K161" s="2" t="s">
        <v>31</v>
      </c>
      <c r="L161" s="2" t="s">
        <v>330</v>
      </c>
      <c r="M161" s="2" t="s">
        <v>32</v>
      </c>
      <c r="N161" s="2" t="s">
        <v>467</v>
      </c>
      <c r="O161" s="2" t="s">
        <v>143</v>
      </c>
      <c r="P161" s="2" t="s">
        <v>1985</v>
      </c>
      <c r="Q161" s="2" t="s">
        <v>417</v>
      </c>
      <c r="R161" s="2" t="s">
        <v>410</v>
      </c>
      <c r="S161" s="2" t="s">
        <v>35</v>
      </c>
      <c r="T161" s="152">
        <v>0.56000000000000005</v>
      </c>
      <c r="U161" s="2" t="s">
        <v>2143</v>
      </c>
      <c r="V161" s="163">
        <v>2.5499999999999998E-2</v>
      </c>
      <c r="W161" s="165">
        <v>4.9910000000000003E-2</v>
      </c>
      <c r="X161" s="4" t="s">
        <v>416</v>
      </c>
      <c r="Y161" s="4" t="s">
        <v>143</v>
      </c>
      <c r="Z161" s="152">
        <v>3000</v>
      </c>
      <c r="AA161" s="152">
        <v>1</v>
      </c>
      <c r="AB161" s="152">
        <v>99.5</v>
      </c>
      <c r="AD161" s="152">
        <v>2.9849999999999999</v>
      </c>
      <c r="AG161" s="2" t="s">
        <v>37</v>
      </c>
      <c r="AH161" s="165">
        <v>1.5E-5</v>
      </c>
      <c r="AI161" s="165">
        <v>1.9165487528759299E-3</v>
      </c>
      <c r="AJ161" s="165">
        <v>2.8906225290026202E-4</v>
      </c>
    </row>
    <row r="162" spans="1:36">
      <c r="A162" s="2" t="s">
        <v>26</v>
      </c>
      <c r="B162" s="2">
        <v>1472</v>
      </c>
      <c r="C162" s="2" t="s">
        <v>1629</v>
      </c>
      <c r="D162" s="2" t="s">
        <v>1630</v>
      </c>
      <c r="E162" s="4" t="s">
        <v>1326</v>
      </c>
      <c r="F162" s="2" t="s">
        <v>2144</v>
      </c>
      <c r="G162" s="2" t="s">
        <v>2145</v>
      </c>
      <c r="H162" s="2" t="s">
        <v>324</v>
      </c>
      <c r="I162" s="2" t="s">
        <v>972</v>
      </c>
      <c r="J162" s="2" t="s">
        <v>31</v>
      </c>
      <c r="K162" s="2" t="s">
        <v>31</v>
      </c>
      <c r="L162" s="2" t="s">
        <v>330</v>
      </c>
      <c r="M162" s="2" t="s">
        <v>32</v>
      </c>
      <c r="N162" s="2" t="s">
        <v>454</v>
      </c>
      <c r="O162" s="2" t="s">
        <v>143</v>
      </c>
      <c r="P162" s="2" t="s">
        <v>1946</v>
      </c>
      <c r="Q162" s="2" t="s">
        <v>417</v>
      </c>
      <c r="R162" s="2" t="s">
        <v>410</v>
      </c>
      <c r="S162" s="2" t="s">
        <v>35</v>
      </c>
      <c r="T162" s="152">
        <v>2.6389999999999998</v>
      </c>
      <c r="U162" s="2" t="s">
        <v>2146</v>
      </c>
      <c r="V162" s="163">
        <v>2.1999999999999999E-2</v>
      </c>
      <c r="W162" s="165">
        <v>4.777E-2</v>
      </c>
      <c r="X162" s="4" t="s">
        <v>416</v>
      </c>
      <c r="Y162" s="4" t="s">
        <v>143</v>
      </c>
      <c r="Z162" s="152">
        <v>8941.6</v>
      </c>
      <c r="AA162" s="152">
        <v>1</v>
      </c>
      <c r="AB162" s="152">
        <v>94.15</v>
      </c>
      <c r="AD162" s="152">
        <v>8.4190000000000005</v>
      </c>
      <c r="AG162" s="2" t="s">
        <v>37</v>
      </c>
      <c r="AH162" s="165">
        <v>6.9999999999999999E-6</v>
      </c>
      <c r="AI162" s="165">
        <v>5.4051916607991699E-3</v>
      </c>
      <c r="AJ162" s="165">
        <v>8.15234611947004E-4</v>
      </c>
    </row>
    <row r="163" spans="1:36">
      <c r="A163" s="2" t="s">
        <v>26</v>
      </c>
      <c r="B163" s="2">
        <v>1472</v>
      </c>
      <c r="C163" s="2" t="s">
        <v>2147</v>
      </c>
      <c r="D163" s="2" t="s">
        <v>2148</v>
      </c>
      <c r="E163" s="4" t="s">
        <v>1326</v>
      </c>
      <c r="F163" s="2" t="s">
        <v>2432</v>
      </c>
      <c r="G163" s="2" t="s">
        <v>2433</v>
      </c>
      <c r="H163" s="2" t="s">
        <v>324</v>
      </c>
      <c r="I163" s="2" t="s">
        <v>760</v>
      </c>
      <c r="J163" s="2" t="s">
        <v>31</v>
      </c>
      <c r="K163" s="2" t="s">
        <v>31</v>
      </c>
      <c r="L163" s="2" t="s">
        <v>330</v>
      </c>
      <c r="M163" s="2" t="s">
        <v>32</v>
      </c>
      <c r="N163" s="2" t="s">
        <v>443</v>
      </c>
      <c r="O163" s="2" t="s">
        <v>143</v>
      </c>
      <c r="P163" s="2" t="s">
        <v>2151</v>
      </c>
      <c r="Q163" s="2" t="s">
        <v>419</v>
      </c>
      <c r="R163" s="2" t="s">
        <v>410</v>
      </c>
      <c r="S163" s="2" t="s">
        <v>35</v>
      </c>
      <c r="T163" s="152">
        <v>1.383</v>
      </c>
      <c r="U163" s="2" t="s">
        <v>2434</v>
      </c>
      <c r="V163" s="163">
        <v>4.4999999999999998E-2</v>
      </c>
      <c r="W163" s="165">
        <v>1.524E-2</v>
      </c>
      <c r="X163" s="4" t="s">
        <v>416</v>
      </c>
      <c r="Y163" s="4" t="s">
        <v>143</v>
      </c>
      <c r="Z163" s="152">
        <v>17000</v>
      </c>
      <c r="AA163" s="152">
        <v>1</v>
      </c>
      <c r="AB163" s="152">
        <v>118.26</v>
      </c>
      <c r="AD163" s="152">
        <v>20.103999999999999</v>
      </c>
      <c r="AG163" s="2" t="s">
        <v>37</v>
      </c>
      <c r="AH163" s="165">
        <v>6.0000000000000002E-6</v>
      </c>
      <c r="AI163" s="165">
        <v>1.29081003140932E-2</v>
      </c>
      <c r="AJ163" s="165">
        <v>1.9468560618952999E-3</v>
      </c>
    </row>
    <row r="164" spans="1:36">
      <c r="A164" s="2" t="s">
        <v>26</v>
      </c>
      <c r="B164" s="2">
        <v>1472</v>
      </c>
      <c r="C164" s="2" t="s">
        <v>2147</v>
      </c>
      <c r="D164" s="2" t="s">
        <v>2148</v>
      </c>
      <c r="E164" s="4" t="s">
        <v>1326</v>
      </c>
      <c r="F164" s="2" t="s">
        <v>2435</v>
      </c>
      <c r="G164" s="2" t="s">
        <v>2436</v>
      </c>
      <c r="H164" s="2" t="s">
        <v>324</v>
      </c>
      <c r="I164" s="2" t="s">
        <v>760</v>
      </c>
      <c r="J164" s="2" t="s">
        <v>31</v>
      </c>
      <c r="K164" s="2" t="s">
        <v>31</v>
      </c>
      <c r="L164" s="2" t="s">
        <v>330</v>
      </c>
      <c r="M164" s="2" t="s">
        <v>32</v>
      </c>
      <c r="N164" s="2" t="s">
        <v>443</v>
      </c>
      <c r="O164" s="2" t="s">
        <v>143</v>
      </c>
      <c r="P164" s="2" t="s">
        <v>2151</v>
      </c>
      <c r="Q164" s="2" t="s">
        <v>419</v>
      </c>
      <c r="R164" s="2" t="s">
        <v>410</v>
      </c>
      <c r="S164" s="2" t="s">
        <v>35</v>
      </c>
      <c r="T164" s="152">
        <v>6.24</v>
      </c>
      <c r="U164" s="2" t="s">
        <v>2437</v>
      </c>
      <c r="V164" s="163">
        <v>2.3900000000000001E-2</v>
      </c>
      <c r="W164" s="165">
        <v>2.4760000000000001E-2</v>
      </c>
      <c r="X164" s="4" t="s">
        <v>416</v>
      </c>
      <c r="Y164" s="4" t="s">
        <v>143</v>
      </c>
      <c r="Z164" s="152">
        <v>6530</v>
      </c>
      <c r="AA164" s="152">
        <v>1</v>
      </c>
      <c r="AB164" s="152">
        <v>110.76</v>
      </c>
      <c r="AD164" s="152">
        <v>7.2329999999999997</v>
      </c>
      <c r="AG164" s="2" t="s">
        <v>37</v>
      </c>
      <c r="AH164" s="165">
        <v>1.9999999999999999E-6</v>
      </c>
      <c r="AI164" s="165">
        <v>4.64378029260151E-3</v>
      </c>
      <c r="AJ164" s="165">
        <v>7.0039522414389196E-4</v>
      </c>
    </row>
    <row r="165" spans="1:36">
      <c r="A165" s="2" t="s">
        <v>26</v>
      </c>
      <c r="B165" s="2">
        <v>1472</v>
      </c>
      <c r="C165" s="2" t="s">
        <v>2147</v>
      </c>
      <c r="D165" s="2" t="s">
        <v>2148</v>
      </c>
      <c r="E165" s="4" t="s">
        <v>1326</v>
      </c>
      <c r="F165" s="2" t="s">
        <v>2149</v>
      </c>
      <c r="G165" s="2" t="s">
        <v>2150</v>
      </c>
      <c r="H165" s="2" t="s">
        <v>324</v>
      </c>
      <c r="I165" s="2" t="s">
        <v>760</v>
      </c>
      <c r="J165" s="2" t="s">
        <v>31</v>
      </c>
      <c r="K165" s="2" t="s">
        <v>31</v>
      </c>
      <c r="L165" s="2" t="s">
        <v>330</v>
      </c>
      <c r="M165" s="2" t="s">
        <v>32</v>
      </c>
      <c r="N165" s="2" t="s">
        <v>443</v>
      </c>
      <c r="O165" s="2" t="s">
        <v>143</v>
      </c>
      <c r="P165" s="2" t="s">
        <v>2151</v>
      </c>
      <c r="Q165" s="2" t="s">
        <v>419</v>
      </c>
      <c r="R165" s="2" t="s">
        <v>410</v>
      </c>
      <c r="S165" s="2" t="s">
        <v>35</v>
      </c>
      <c r="T165" s="152">
        <v>11.125</v>
      </c>
      <c r="U165" s="2" t="s">
        <v>2152</v>
      </c>
      <c r="V165" s="163">
        <v>1.2500000000000001E-2</v>
      </c>
      <c r="W165" s="165">
        <v>2.955E-2</v>
      </c>
      <c r="X165" s="4" t="s">
        <v>416</v>
      </c>
      <c r="Y165" s="4" t="s">
        <v>143</v>
      </c>
      <c r="Z165" s="152">
        <v>20000</v>
      </c>
      <c r="AA165" s="152">
        <v>1</v>
      </c>
      <c r="AB165" s="152">
        <v>92.01</v>
      </c>
      <c r="AD165" s="152">
        <v>18.402000000000001</v>
      </c>
      <c r="AG165" s="2" t="s">
        <v>37</v>
      </c>
      <c r="AH165" s="165">
        <v>5.0000000000000004E-6</v>
      </c>
      <c r="AI165" s="165">
        <v>1.1815185980041099E-2</v>
      </c>
      <c r="AJ165" s="165">
        <v>1.7820179490353901E-3</v>
      </c>
    </row>
    <row r="166" spans="1:36">
      <c r="A166" s="2" t="s">
        <v>26</v>
      </c>
      <c r="B166" s="2">
        <v>1472</v>
      </c>
      <c r="C166" s="2" t="s">
        <v>2147</v>
      </c>
      <c r="D166" s="2" t="s">
        <v>2148</v>
      </c>
      <c r="E166" s="4" t="s">
        <v>1326</v>
      </c>
      <c r="F166" s="2" t="s">
        <v>2153</v>
      </c>
      <c r="G166" s="2" t="s">
        <v>2154</v>
      </c>
      <c r="H166" s="2" t="s">
        <v>324</v>
      </c>
      <c r="I166" s="2" t="s">
        <v>760</v>
      </c>
      <c r="J166" s="2" t="s">
        <v>31</v>
      </c>
      <c r="K166" s="2" t="s">
        <v>31</v>
      </c>
      <c r="L166" s="2" t="s">
        <v>330</v>
      </c>
      <c r="M166" s="2" t="s">
        <v>32</v>
      </c>
      <c r="N166" s="2" t="s">
        <v>443</v>
      </c>
      <c r="O166" s="2" t="s">
        <v>143</v>
      </c>
      <c r="P166" s="2" t="s">
        <v>2151</v>
      </c>
      <c r="Q166" s="2" t="s">
        <v>419</v>
      </c>
      <c r="R166" s="2" t="s">
        <v>410</v>
      </c>
      <c r="S166" s="2" t="s">
        <v>35</v>
      </c>
      <c r="T166" s="152">
        <v>8.06</v>
      </c>
      <c r="U166" s="2" t="s">
        <v>2155</v>
      </c>
      <c r="V166" s="163">
        <v>0.03</v>
      </c>
      <c r="W166" s="165">
        <v>2.7439999999999999E-2</v>
      </c>
      <c r="X166" s="4" t="s">
        <v>416</v>
      </c>
      <c r="Y166" s="4" t="s">
        <v>143</v>
      </c>
      <c r="Z166" s="152">
        <v>23000</v>
      </c>
      <c r="AA166" s="152">
        <v>1</v>
      </c>
      <c r="AB166" s="152">
        <v>104.51</v>
      </c>
      <c r="AD166" s="152">
        <v>24.036999999999999</v>
      </c>
      <c r="AG166" s="2" t="s">
        <v>37</v>
      </c>
      <c r="AH166" s="165">
        <v>9.0000000000000002E-6</v>
      </c>
      <c r="AI166" s="165">
        <v>1.5433386042715099E-2</v>
      </c>
      <c r="AJ166" s="165">
        <v>2.3277306839663199E-3</v>
      </c>
    </row>
    <row r="167" spans="1:36">
      <c r="A167" s="2" t="s">
        <v>26</v>
      </c>
      <c r="B167" s="2">
        <v>1472</v>
      </c>
      <c r="C167" s="2" t="s">
        <v>2156</v>
      </c>
      <c r="D167" s="2" t="s">
        <v>2157</v>
      </c>
      <c r="E167" s="4" t="s">
        <v>34</v>
      </c>
      <c r="F167" s="2" t="s">
        <v>2158</v>
      </c>
      <c r="G167" s="2" t="s">
        <v>2159</v>
      </c>
      <c r="H167" s="2" t="s">
        <v>324</v>
      </c>
      <c r="I167" s="2" t="s">
        <v>761</v>
      </c>
      <c r="J167" s="2" t="s">
        <v>31</v>
      </c>
      <c r="K167" s="2" t="s">
        <v>106</v>
      </c>
      <c r="L167" s="2" t="s">
        <v>330</v>
      </c>
      <c r="M167" s="2" t="s">
        <v>32</v>
      </c>
      <c r="N167" s="2" t="s">
        <v>468</v>
      </c>
      <c r="O167" s="2" t="s">
        <v>143</v>
      </c>
      <c r="P167" s="2" t="s">
        <v>1952</v>
      </c>
      <c r="Q167" s="2" t="s">
        <v>417</v>
      </c>
      <c r="R167" s="2" t="s">
        <v>410</v>
      </c>
      <c r="S167" s="2" t="s">
        <v>110</v>
      </c>
      <c r="T167" s="152">
        <v>3.04</v>
      </c>
      <c r="U167" s="2" t="s">
        <v>2160</v>
      </c>
      <c r="V167" s="163">
        <v>4.7199999999999999E-2</v>
      </c>
      <c r="W167" s="165">
        <v>7.2169999999999998E-2</v>
      </c>
      <c r="X167" s="4" t="s">
        <v>416</v>
      </c>
      <c r="Y167" s="4" t="s">
        <v>143</v>
      </c>
      <c r="Z167" s="152">
        <v>20000</v>
      </c>
      <c r="AA167" s="152">
        <v>3.681</v>
      </c>
      <c r="AB167" s="152">
        <v>108.5</v>
      </c>
      <c r="AD167" s="152">
        <v>21.7</v>
      </c>
      <c r="AG167" s="2" t="s">
        <v>37</v>
      </c>
      <c r="AH167" s="165">
        <v>6.0999999999999999E-5</v>
      </c>
      <c r="AI167" s="165">
        <v>1.39326994765185E-2</v>
      </c>
      <c r="AJ167" s="165">
        <v>2.1013905822230101E-3</v>
      </c>
    </row>
    <row r="168" spans="1:36">
      <c r="A168" s="2" t="s">
        <v>26</v>
      </c>
      <c r="B168" s="2">
        <v>1472</v>
      </c>
      <c r="C168" s="2" t="s">
        <v>2161</v>
      </c>
      <c r="D168" s="2" t="s">
        <v>2162</v>
      </c>
      <c r="E168" s="4" t="s">
        <v>1326</v>
      </c>
      <c r="F168" s="2" t="s">
        <v>2163</v>
      </c>
      <c r="G168" s="2" t="s">
        <v>2164</v>
      </c>
      <c r="H168" s="2" t="s">
        <v>324</v>
      </c>
      <c r="I168" s="2" t="s">
        <v>760</v>
      </c>
      <c r="J168" s="2" t="s">
        <v>31</v>
      </c>
      <c r="K168" s="2" t="s">
        <v>31</v>
      </c>
      <c r="L168" s="2" t="s">
        <v>330</v>
      </c>
      <c r="M168" s="2" t="s">
        <v>32</v>
      </c>
      <c r="N168" s="2" t="s">
        <v>451</v>
      </c>
      <c r="O168" s="2" t="s">
        <v>143</v>
      </c>
      <c r="P168" s="2" t="s">
        <v>1952</v>
      </c>
      <c r="Q168" s="2" t="s">
        <v>419</v>
      </c>
      <c r="R168" s="2" t="s">
        <v>410</v>
      </c>
      <c r="S168" s="2" t="s">
        <v>35</v>
      </c>
      <c r="T168" s="152">
        <v>1.7390000000000001</v>
      </c>
      <c r="U168" s="2" t="s">
        <v>2165</v>
      </c>
      <c r="V168" s="163">
        <v>2E-3</v>
      </c>
      <c r="W168" s="165">
        <v>1.976E-2</v>
      </c>
      <c r="X168" s="4" t="s">
        <v>416</v>
      </c>
      <c r="Y168" s="4" t="s">
        <v>143</v>
      </c>
      <c r="Z168" s="152">
        <v>6750</v>
      </c>
      <c r="AA168" s="152">
        <v>1</v>
      </c>
      <c r="AB168" s="152">
        <v>107.35</v>
      </c>
      <c r="AD168" s="152">
        <v>7.2460000000000004</v>
      </c>
      <c r="AG168" s="2" t="s">
        <v>37</v>
      </c>
      <c r="AH168" s="165">
        <v>1.5999999999999999E-5</v>
      </c>
      <c r="AI168" s="165">
        <v>4.6524461748519499E-3</v>
      </c>
      <c r="AJ168" s="165">
        <v>7.0170225035072497E-4</v>
      </c>
    </row>
    <row r="169" spans="1:36">
      <c r="A169" s="2" t="s">
        <v>26</v>
      </c>
      <c r="B169" s="2">
        <v>1472</v>
      </c>
      <c r="C169" s="2" t="s">
        <v>2161</v>
      </c>
      <c r="D169" s="2" t="s">
        <v>2162</v>
      </c>
      <c r="E169" s="4" t="s">
        <v>1326</v>
      </c>
      <c r="F169" s="2" t="s">
        <v>2166</v>
      </c>
      <c r="G169" s="2" t="s">
        <v>2167</v>
      </c>
      <c r="H169" s="2" t="s">
        <v>324</v>
      </c>
      <c r="I169" s="2" t="s">
        <v>760</v>
      </c>
      <c r="J169" s="2" t="s">
        <v>31</v>
      </c>
      <c r="K169" s="2" t="s">
        <v>31</v>
      </c>
      <c r="L169" s="2" t="s">
        <v>330</v>
      </c>
      <c r="M169" s="2" t="s">
        <v>32</v>
      </c>
      <c r="N169" s="2" t="s">
        <v>451</v>
      </c>
      <c r="O169" s="2" t="s">
        <v>143</v>
      </c>
      <c r="P169" s="2" t="s">
        <v>1952</v>
      </c>
      <c r="Q169" s="2" t="s">
        <v>419</v>
      </c>
      <c r="R169" s="2" t="s">
        <v>410</v>
      </c>
      <c r="S169" s="2" t="s">
        <v>35</v>
      </c>
      <c r="T169" s="152">
        <v>2.7149999999999999</v>
      </c>
      <c r="U169" s="2" t="s">
        <v>2146</v>
      </c>
      <c r="V169" s="163">
        <v>2E-3</v>
      </c>
      <c r="W169" s="165">
        <v>2.145E-2</v>
      </c>
      <c r="X169" s="4" t="s">
        <v>416</v>
      </c>
      <c r="Y169" s="4" t="s">
        <v>143</v>
      </c>
      <c r="Z169" s="152">
        <v>20000</v>
      </c>
      <c r="AA169" s="152">
        <v>1</v>
      </c>
      <c r="AB169" s="152">
        <v>106.3</v>
      </c>
      <c r="AD169" s="152">
        <v>21.26</v>
      </c>
      <c r="AG169" s="2" t="s">
        <v>37</v>
      </c>
      <c r="AH169" s="165">
        <v>3.6999999999999998E-5</v>
      </c>
      <c r="AI169" s="165">
        <v>1.3650193127685799E-2</v>
      </c>
      <c r="AJ169" s="165">
        <v>2.0587817409244802E-3</v>
      </c>
    </row>
    <row r="170" spans="1:36">
      <c r="A170" s="2" t="s">
        <v>26</v>
      </c>
      <c r="B170" s="2">
        <v>1472</v>
      </c>
      <c r="C170" s="2" t="s">
        <v>2161</v>
      </c>
      <c r="D170" s="2" t="s">
        <v>2162</v>
      </c>
      <c r="E170" s="4" t="s">
        <v>1326</v>
      </c>
      <c r="F170" s="2" t="s">
        <v>2168</v>
      </c>
      <c r="G170" s="2" t="s">
        <v>2169</v>
      </c>
      <c r="H170" s="2" t="s">
        <v>324</v>
      </c>
      <c r="I170" s="2" t="s">
        <v>760</v>
      </c>
      <c r="J170" s="2" t="s">
        <v>31</v>
      </c>
      <c r="K170" s="2" t="s">
        <v>31</v>
      </c>
      <c r="L170" s="2" t="s">
        <v>330</v>
      </c>
      <c r="M170" s="2" t="s">
        <v>32</v>
      </c>
      <c r="N170" s="2" t="s">
        <v>451</v>
      </c>
      <c r="O170" s="2" t="s">
        <v>143</v>
      </c>
      <c r="P170" s="2" t="s">
        <v>1952</v>
      </c>
      <c r="Q170" s="2" t="s">
        <v>417</v>
      </c>
      <c r="R170" s="2" t="s">
        <v>410</v>
      </c>
      <c r="S170" s="2" t="s">
        <v>35</v>
      </c>
      <c r="T170" s="152">
        <v>5.0140000000000002</v>
      </c>
      <c r="U170" s="2" t="s">
        <v>2170</v>
      </c>
      <c r="V170" s="163">
        <v>2.5899999999999999E-2</v>
      </c>
      <c r="W170" s="165">
        <v>2.1850000000000001E-2</v>
      </c>
      <c r="X170" s="4" t="s">
        <v>416</v>
      </c>
      <c r="Y170" s="4" t="s">
        <v>143</v>
      </c>
      <c r="Z170" s="152">
        <v>23000</v>
      </c>
      <c r="AA170" s="152">
        <v>1</v>
      </c>
      <c r="AB170" s="152">
        <v>102.82</v>
      </c>
      <c r="AD170" s="152">
        <v>23.649000000000001</v>
      </c>
      <c r="AG170" s="2" t="s">
        <v>37</v>
      </c>
      <c r="AH170" s="165">
        <v>0</v>
      </c>
      <c r="AI170" s="165">
        <v>1.5183817365916801E-2</v>
      </c>
      <c r="AJ170" s="165">
        <v>2.2900896462101001E-3</v>
      </c>
    </row>
    <row r="171" spans="1:36">
      <c r="A171" s="2" t="s">
        <v>26</v>
      </c>
      <c r="B171" s="2">
        <v>1472</v>
      </c>
      <c r="C171" s="2" t="s">
        <v>1661</v>
      </c>
      <c r="D171" s="2" t="s">
        <v>1662</v>
      </c>
      <c r="E171" s="4" t="s">
        <v>1326</v>
      </c>
      <c r="F171" s="2" t="s">
        <v>2171</v>
      </c>
      <c r="G171" s="2" t="s">
        <v>2172</v>
      </c>
      <c r="H171" s="2" t="s">
        <v>324</v>
      </c>
      <c r="I171" s="2" t="s">
        <v>972</v>
      </c>
      <c r="J171" s="2" t="s">
        <v>31</v>
      </c>
      <c r="K171" s="2" t="s">
        <v>31</v>
      </c>
      <c r="L171" s="2" t="s">
        <v>330</v>
      </c>
      <c r="M171" s="2" t="s">
        <v>32</v>
      </c>
      <c r="N171" s="2" t="s">
        <v>457</v>
      </c>
      <c r="O171" s="2" t="s">
        <v>143</v>
      </c>
      <c r="P171" s="2" t="s">
        <v>1985</v>
      </c>
      <c r="Q171" s="2" t="s">
        <v>417</v>
      </c>
      <c r="R171" s="2" t="s">
        <v>410</v>
      </c>
      <c r="S171" s="2" t="s">
        <v>35</v>
      </c>
      <c r="T171" s="152">
        <v>3.5369999999999999</v>
      </c>
      <c r="U171" s="2" t="s">
        <v>2173</v>
      </c>
      <c r="V171" s="163">
        <v>2.24E-2</v>
      </c>
      <c r="W171" s="165">
        <v>4.8939999999999997E-2</v>
      </c>
      <c r="X171" s="4" t="s">
        <v>416</v>
      </c>
      <c r="Y171" s="4" t="s">
        <v>143</v>
      </c>
      <c r="Z171" s="152">
        <v>13406.06</v>
      </c>
      <c r="AA171" s="152">
        <v>1</v>
      </c>
      <c r="AB171" s="152">
        <v>92.24</v>
      </c>
      <c r="AD171" s="152">
        <v>12.366</v>
      </c>
      <c r="AG171" s="2" t="s">
        <v>37</v>
      </c>
      <c r="AH171" s="165">
        <v>2.0999999999999999E-5</v>
      </c>
      <c r="AI171" s="165">
        <v>7.9395518426261299E-3</v>
      </c>
      <c r="AJ171" s="165">
        <v>1.1974778826805599E-3</v>
      </c>
    </row>
    <row r="172" spans="1:36">
      <c r="A172" s="2" t="s">
        <v>26</v>
      </c>
      <c r="B172" s="2">
        <v>1472</v>
      </c>
      <c r="C172" s="2" t="s">
        <v>2174</v>
      </c>
      <c r="D172" s="2" t="s">
        <v>2175</v>
      </c>
      <c r="E172" s="4" t="s">
        <v>1326</v>
      </c>
      <c r="F172" s="2" t="s">
        <v>2438</v>
      </c>
      <c r="G172" s="2" t="s">
        <v>2439</v>
      </c>
      <c r="H172" s="2" t="s">
        <v>324</v>
      </c>
      <c r="I172" s="2" t="s">
        <v>760</v>
      </c>
      <c r="J172" s="2" t="s">
        <v>31</v>
      </c>
      <c r="K172" s="2" t="s">
        <v>31</v>
      </c>
      <c r="L172" s="2" t="s">
        <v>330</v>
      </c>
      <c r="M172" s="2" t="s">
        <v>32</v>
      </c>
      <c r="N172" s="2" t="s">
        <v>467</v>
      </c>
      <c r="O172" s="2" t="s">
        <v>143</v>
      </c>
      <c r="P172" s="2" t="s">
        <v>1993</v>
      </c>
      <c r="Q172" s="2" t="s">
        <v>419</v>
      </c>
      <c r="R172" s="2" t="s">
        <v>410</v>
      </c>
      <c r="S172" s="2" t="s">
        <v>35</v>
      </c>
      <c r="T172" s="152">
        <v>3.7</v>
      </c>
      <c r="U172" s="2" t="s">
        <v>2440</v>
      </c>
      <c r="V172" s="163">
        <v>2.4E-2</v>
      </c>
      <c r="W172" s="165">
        <v>2.5579999999999999E-2</v>
      </c>
      <c r="X172" s="4" t="s">
        <v>416</v>
      </c>
      <c r="Y172" s="4" t="s">
        <v>143</v>
      </c>
      <c r="Z172" s="152">
        <v>16285.72</v>
      </c>
      <c r="AA172" s="152">
        <v>1</v>
      </c>
      <c r="AB172" s="152">
        <v>112.24</v>
      </c>
      <c r="AD172" s="152">
        <v>18.279</v>
      </c>
      <c r="AG172" s="2" t="s">
        <v>37</v>
      </c>
      <c r="AH172" s="165">
        <v>1.5E-5</v>
      </c>
      <c r="AI172" s="165">
        <v>1.17362717660377E-2</v>
      </c>
      <c r="AJ172" s="165">
        <v>1.77011576264359E-3</v>
      </c>
    </row>
    <row r="173" spans="1:36">
      <c r="A173" s="2" t="s">
        <v>26</v>
      </c>
      <c r="B173" s="2">
        <v>1472</v>
      </c>
      <c r="C173" s="2" t="s">
        <v>2174</v>
      </c>
      <c r="D173" s="2" t="s">
        <v>2175</v>
      </c>
      <c r="E173" s="4" t="s">
        <v>1326</v>
      </c>
      <c r="F173" s="2" t="s">
        <v>2176</v>
      </c>
      <c r="G173" s="2" t="s">
        <v>2177</v>
      </c>
      <c r="H173" s="2" t="s">
        <v>324</v>
      </c>
      <c r="I173" s="2" t="s">
        <v>760</v>
      </c>
      <c r="J173" s="2" t="s">
        <v>31</v>
      </c>
      <c r="K173" s="2" t="s">
        <v>31</v>
      </c>
      <c r="L173" s="2" t="s">
        <v>330</v>
      </c>
      <c r="M173" s="2" t="s">
        <v>32</v>
      </c>
      <c r="N173" s="2" t="s">
        <v>467</v>
      </c>
      <c r="O173" s="2" t="s">
        <v>143</v>
      </c>
      <c r="P173" s="2" t="s">
        <v>1993</v>
      </c>
      <c r="Q173" s="2" t="s">
        <v>419</v>
      </c>
      <c r="R173" s="2" t="s">
        <v>410</v>
      </c>
      <c r="S173" s="2" t="s">
        <v>35</v>
      </c>
      <c r="T173" s="152">
        <v>6.3</v>
      </c>
      <c r="U173" s="2" t="s">
        <v>2178</v>
      </c>
      <c r="V173" s="163">
        <v>1.4999999999999999E-2</v>
      </c>
      <c r="W173" s="165">
        <v>3.04E-2</v>
      </c>
      <c r="X173" s="4" t="s">
        <v>416</v>
      </c>
      <c r="Y173" s="4" t="s">
        <v>143</v>
      </c>
      <c r="Z173" s="152">
        <v>18333.919999999998</v>
      </c>
      <c r="AA173" s="152">
        <v>1</v>
      </c>
      <c r="AB173" s="152">
        <v>98</v>
      </c>
      <c r="AD173" s="152">
        <v>17.966999999999999</v>
      </c>
      <c r="AG173" s="2" t="s">
        <v>37</v>
      </c>
      <c r="AH173" s="165">
        <v>6.9999999999999994E-5</v>
      </c>
      <c r="AI173" s="165">
        <v>1.1536045052295E-2</v>
      </c>
      <c r="AJ173" s="165">
        <v>1.7399166952426499E-3</v>
      </c>
    </row>
    <row r="174" spans="1:36">
      <c r="A174" s="2" t="s">
        <v>26</v>
      </c>
      <c r="B174" s="2">
        <v>1472</v>
      </c>
      <c r="C174" s="2" t="s">
        <v>2179</v>
      </c>
      <c r="D174" s="2" t="s">
        <v>2180</v>
      </c>
      <c r="E174" s="4" t="s">
        <v>1326</v>
      </c>
      <c r="F174" s="2" t="s">
        <v>2181</v>
      </c>
      <c r="G174" s="2" t="s">
        <v>2182</v>
      </c>
      <c r="H174" s="2" t="s">
        <v>324</v>
      </c>
      <c r="I174" s="2" t="s">
        <v>972</v>
      </c>
      <c r="J174" s="2" t="s">
        <v>31</v>
      </c>
      <c r="K174" s="2" t="s">
        <v>31</v>
      </c>
      <c r="L174" s="2" t="s">
        <v>330</v>
      </c>
      <c r="M174" s="2" t="s">
        <v>32</v>
      </c>
      <c r="N174" s="2" t="s">
        <v>448</v>
      </c>
      <c r="O174" s="2" t="s">
        <v>143</v>
      </c>
      <c r="P174" s="2" t="s">
        <v>1993</v>
      </c>
      <c r="Q174" s="2" t="s">
        <v>419</v>
      </c>
      <c r="R174" s="2" t="s">
        <v>410</v>
      </c>
      <c r="S174" s="2" t="s">
        <v>35</v>
      </c>
      <c r="T174" s="152">
        <v>5.5540000000000003</v>
      </c>
      <c r="U174" s="2" t="s">
        <v>91</v>
      </c>
      <c r="V174" s="163">
        <v>2.64E-2</v>
      </c>
      <c r="W174" s="165">
        <v>5.0410000000000003E-2</v>
      </c>
      <c r="X174" s="4" t="s">
        <v>416</v>
      </c>
      <c r="Y174" s="4" t="s">
        <v>143</v>
      </c>
      <c r="Z174" s="152">
        <v>43780.29</v>
      </c>
      <c r="AA174" s="152">
        <v>1</v>
      </c>
      <c r="AB174" s="152">
        <v>88.01</v>
      </c>
      <c r="AD174" s="152">
        <v>38.530999999999999</v>
      </c>
      <c r="AG174" s="2" t="s">
        <v>37</v>
      </c>
      <c r="AH174" s="165">
        <v>2.6999999999999999E-5</v>
      </c>
      <c r="AI174" s="165">
        <v>2.4739230714258199E-2</v>
      </c>
      <c r="AJ174" s="165">
        <v>3.7312788180065698E-3</v>
      </c>
    </row>
    <row r="175" spans="1:36">
      <c r="A175" s="2" t="s">
        <v>26</v>
      </c>
      <c r="B175" s="2">
        <v>1472</v>
      </c>
      <c r="C175" s="2" t="s">
        <v>1665</v>
      </c>
      <c r="D175" s="2" t="s">
        <v>1666</v>
      </c>
      <c r="E175" s="4" t="s">
        <v>1326</v>
      </c>
      <c r="F175" s="2" t="s">
        <v>2183</v>
      </c>
      <c r="G175" s="2" t="s">
        <v>2184</v>
      </c>
      <c r="H175" s="2" t="s">
        <v>324</v>
      </c>
      <c r="I175" s="2" t="s">
        <v>972</v>
      </c>
      <c r="J175" s="2" t="s">
        <v>31</v>
      </c>
      <c r="K175" s="2" t="s">
        <v>31</v>
      </c>
      <c r="L175" s="2" t="s">
        <v>330</v>
      </c>
      <c r="M175" s="2" t="s">
        <v>32</v>
      </c>
      <c r="N175" s="2" t="s">
        <v>448</v>
      </c>
      <c r="O175" s="2" t="s">
        <v>143</v>
      </c>
      <c r="P175" s="2" t="s">
        <v>1952</v>
      </c>
      <c r="Q175" s="2" t="s">
        <v>417</v>
      </c>
      <c r="R175" s="2" t="s">
        <v>410</v>
      </c>
      <c r="S175" s="2" t="s">
        <v>35</v>
      </c>
      <c r="T175" s="152">
        <v>3.6509999999999998</v>
      </c>
      <c r="U175" s="2" t="s">
        <v>2185</v>
      </c>
      <c r="V175" s="163">
        <v>4.7E-2</v>
      </c>
      <c r="W175" s="165">
        <v>4.7649999999999998E-2</v>
      </c>
      <c r="X175" s="4" t="s">
        <v>416</v>
      </c>
      <c r="Y175" s="4" t="s">
        <v>143</v>
      </c>
      <c r="Z175" s="152">
        <v>14000</v>
      </c>
      <c r="AA175" s="152">
        <v>1</v>
      </c>
      <c r="AB175" s="152">
        <v>100.19</v>
      </c>
      <c r="AD175" s="152">
        <v>14.026999999999999</v>
      </c>
      <c r="AG175" s="2" t="s">
        <v>37</v>
      </c>
      <c r="AH175" s="165">
        <v>2.8E-5</v>
      </c>
      <c r="AI175" s="165">
        <v>9.0059171648540891E-3</v>
      </c>
      <c r="AJ175" s="165">
        <v>1.3583117576317701E-3</v>
      </c>
    </row>
    <row r="176" spans="1:36">
      <c r="A176" s="2" t="s">
        <v>26</v>
      </c>
      <c r="B176" s="2">
        <v>1472</v>
      </c>
      <c r="C176" s="2" t="s">
        <v>2179</v>
      </c>
      <c r="D176" s="2" t="s">
        <v>2180</v>
      </c>
      <c r="E176" s="4" t="s">
        <v>1326</v>
      </c>
      <c r="F176" s="2" t="s">
        <v>2192</v>
      </c>
      <c r="G176" s="2" t="s">
        <v>2193</v>
      </c>
      <c r="H176" s="2" t="s">
        <v>324</v>
      </c>
      <c r="I176" s="2" t="s">
        <v>972</v>
      </c>
      <c r="J176" s="2" t="s">
        <v>31</v>
      </c>
      <c r="K176" s="2" t="s">
        <v>31</v>
      </c>
      <c r="L176" s="2" t="s">
        <v>330</v>
      </c>
      <c r="M176" s="2" t="s">
        <v>32</v>
      </c>
      <c r="N176" s="2" t="s">
        <v>448</v>
      </c>
      <c r="O176" s="2" t="s">
        <v>143</v>
      </c>
      <c r="P176" s="2" t="s">
        <v>1993</v>
      </c>
      <c r="Q176" s="2" t="s">
        <v>419</v>
      </c>
      <c r="R176" s="2" t="s">
        <v>410</v>
      </c>
      <c r="S176" s="2" t="s">
        <v>35</v>
      </c>
      <c r="T176" s="152">
        <v>0.33200000000000002</v>
      </c>
      <c r="U176" s="2" t="s">
        <v>1968</v>
      </c>
      <c r="V176" s="163">
        <v>3.9199999999999999E-2</v>
      </c>
      <c r="W176" s="165">
        <v>5.1200000000000002E-2</v>
      </c>
      <c r="X176" s="4" t="s">
        <v>416</v>
      </c>
      <c r="Y176" s="4" t="s">
        <v>143</v>
      </c>
      <c r="Z176" s="152">
        <v>-0.06</v>
      </c>
      <c r="AA176" s="152">
        <v>1</v>
      </c>
      <c r="AB176" s="152">
        <v>100.3</v>
      </c>
      <c r="AD176" s="152">
        <v>0</v>
      </c>
      <c r="AG176" s="2" t="s">
        <v>37</v>
      </c>
      <c r="AH176" s="165">
        <v>0</v>
      </c>
      <c r="AI176" s="165">
        <v>-3.86391638016996E-8</v>
      </c>
      <c r="AJ176" s="165">
        <v>-5.8277274303309207E-9</v>
      </c>
    </row>
    <row r="177" spans="1:36">
      <c r="A177" s="2" t="s">
        <v>26</v>
      </c>
      <c r="B177" s="2">
        <v>1472</v>
      </c>
      <c r="C177" s="2" t="s">
        <v>1182</v>
      </c>
      <c r="D177" s="2" t="s">
        <v>1669</v>
      </c>
      <c r="E177" s="4" t="s">
        <v>1326</v>
      </c>
      <c r="F177" s="2" t="s">
        <v>2194</v>
      </c>
      <c r="G177" s="2" t="s">
        <v>2195</v>
      </c>
      <c r="H177" s="2" t="s">
        <v>324</v>
      </c>
      <c r="I177" s="2" t="s">
        <v>760</v>
      </c>
      <c r="J177" s="2" t="s">
        <v>31</v>
      </c>
      <c r="K177" s="2" t="s">
        <v>31</v>
      </c>
      <c r="L177" s="2" t="s">
        <v>330</v>
      </c>
      <c r="M177" s="2" t="s">
        <v>32</v>
      </c>
      <c r="N177" s="2" t="s">
        <v>451</v>
      </c>
      <c r="O177" s="2" t="s">
        <v>143</v>
      </c>
      <c r="P177" s="2" t="s">
        <v>108</v>
      </c>
      <c r="Q177" s="2" t="s">
        <v>419</v>
      </c>
      <c r="R177" s="2" t="s">
        <v>410</v>
      </c>
      <c r="S177" s="2" t="s">
        <v>35</v>
      </c>
      <c r="T177" s="152">
        <v>1.23</v>
      </c>
      <c r="U177" s="2" t="s">
        <v>1998</v>
      </c>
      <c r="V177" s="163">
        <v>8.3000000000000001E-3</v>
      </c>
      <c r="W177" s="165">
        <v>1.3979999999999999E-2</v>
      </c>
      <c r="X177" s="4" t="s">
        <v>416</v>
      </c>
      <c r="Y177" s="4" t="s">
        <v>143</v>
      </c>
      <c r="Z177" s="152">
        <v>27806</v>
      </c>
      <c r="AA177" s="152">
        <v>1</v>
      </c>
      <c r="AB177" s="152">
        <v>111.66</v>
      </c>
      <c r="AD177" s="152">
        <v>31.047999999999998</v>
      </c>
      <c r="AG177" s="2" t="s">
        <v>37</v>
      </c>
      <c r="AH177" s="165">
        <v>9.0000000000000002E-6</v>
      </c>
      <c r="AI177" s="165">
        <v>1.99347905833996E-2</v>
      </c>
      <c r="AJ177" s="165">
        <v>3.0066521754197502E-3</v>
      </c>
    </row>
    <row r="178" spans="1:36">
      <c r="A178" s="2" t="s">
        <v>26</v>
      </c>
      <c r="B178" s="2">
        <v>1472</v>
      </c>
      <c r="C178" s="2" t="s">
        <v>1182</v>
      </c>
      <c r="D178" s="2" t="s">
        <v>1669</v>
      </c>
      <c r="E178" s="4" t="s">
        <v>1326</v>
      </c>
      <c r="F178" s="2" t="s">
        <v>2199</v>
      </c>
      <c r="G178" s="2" t="s">
        <v>2200</v>
      </c>
      <c r="H178" s="2" t="s">
        <v>324</v>
      </c>
      <c r="I178" s="2" t="s">
        <v>760</v>
      </c>
      <c r="J178" s="2" t="s">
        <v>31</v>
      </c>
      <c r="K178" s="2" t="s">
        <v>31</v>
      </c>
      <c r="L178" s="2" t="s">
        <v>330</v>
      </c>
      <c r="M178" s="2" t="s">
        <v>32</v>
      </c>
      <c r="N178" s="2" t="s">
        <v>451</v>
      </c>
      <c r="O178" s="2" t="s">
        <v>143</v>
      </c>
      <c r="P178" s="2" t="s">
        <v>1184</v>
      </c>
      <c r="Q178" s="2" t="s">
        <v>417</v>
      </c>
      <c r="R178" s="2" t="s">
        <v>410</v>
      </c>
      <c r="S178" s="2" t="s">
        <v>35</v>
      </c>
      <c r="T178" s="152">
        <v>5.6390000000000002</v>
      </c>
      <c r="U178" s="2" t="s">
        <v>2201</v>
      </c>
      <c r="V178" s="163">
        <v>1E-3</v>
      </c>
      <c r="W178" s="165">
        <v>2.069E-2</v>
      </c>
      <c r="X178" s="4" t="s">
        <v>416</v>
      </c>
      <c r="Y178" s="4" t="s">
        <v>143</v>
      </c>
      <c r="Z178" s="152">
        <v>34000</v>
      </c>
      <c r="AA178" s="152">
        <v>1</v>
      </c>
      <c r="AB178" s="152">
        <v>97.7</v>
      </c>
      <c r="AD178" s="152">
        <v>33.218000000000004</v>
      </c>
      <c r="AG178" s="2" t="s">
        <v>37</v>
      </c>
      <c r="AH178" s="165">
        <v>3.4E-5</v>
      </c>
      <c r="AI178" s="165">
        <v>2.13279452170963E-2</v>
      </c>
      <c r="AJ178" s="165">
        <v>3.2167738414877402E-3</v>
      </c>
    </row>
    <row r="179" spans="1:36">
      <c r="A179" s="2" t="s">
        <v>26</v>
      </c>
      <c r="B179" s="2">
        <v>1472</v>
      </c>
      <c r="C179" s="2" t="s">
        <v>1675</v>
      </c>
      <c r="D179" s="2" t="s">
        <v>1676</v>
      </c>
      <c r="E179" s="4" t="s">
        <v>1326</v>
      </c>
      <c r="F179" s="2" t="s">
        <v>2202</v>
      </c>
      <c r="G179" s="2" t="s">
        <v>2203</v>
      </c>
      <c r="H179" s="2" t="s">
        <v>324</v>
      </c>
      <c r="I179" s="2" t="s">
        <v>760</v>
      </c>
      <c r="J179" s="2" t="s">
        <v>31</v>
      </c>
      <c r="K179" s="2" t="s">
        <v>31</v>
      </c>
      <c r="L179" s="2" t="s">
        <v>330</v>
      </c>
      <c r="M179" s="2" t="s">
        <v>32</v>
      </c>
      <c r="N179" s="2" t="s">
        <v>467</v>
      </c>
      <c r="O179" s="2" t="s">
        <v>143</v>
      </c>
      <c r="P179" s="2" t="s">
        <v>2006</v>
      </c>
      <c r="Q179" s="2" t="s">
        <v>419</v>
      </c>
      <c r="R179" s="2" t="s">
        <v>410</v>
      </c>
      <c r="S179" s="2" t="s">
        <v>35</v>
      </c>
      <c r="T179" s="152">
        <v>6.3410000000000002</v>
      </c>
      <c r="U179" s="2" t="s">
        <v>2073</v>
      </c>
      <c r="V179" s="163">
        <v>3.5000000000000001E-3</v>
      </c>
      <c r="W179" s="165">
        <v>2.9829999999999999E-2</v>
      </c>
      <c r="X179" s="4" t="s">
        <v>416</v>
      </c>
      <c r="Y179" s="4" t="s">
        <v>143</v>
      </c>
      <c r="Z179" s="152">
        <v>20000</v>
      </c>
      <c r="AA179" s="152">
        <v>1</v>
      </c>
      <c r="AB179" s="152">
        <v>92.07</v>
      </c>
      <c r="AD179" s="152">
        <v>18.414000000000001</v>
      </c>
      <c r="AG179" s="2" t="s">
        <v>37</v>
      </c>
      <c r="AH179" s="165">
        <v>6.9999999999999999E-6</v>
      </c>
      <c r="AI179" s="165">
        <v>1.1822890698645699E-2</v>
      </c>
      <c r="AJ179" s="165">
        <v>1.78318000834353E-3</v>
      </c>
    </row>
    <row r="180" spans="1:36">
      <c r="A180" s="2" t="s">
        <v>26</v>
      </c>
      <c r="B180" s="2">
        <v>1472</v>
      </c>
      <c r="C180" s="2" t="s">
        <v>1675</v>
      </c>
      <c r="D180" s="2" t="s">
        <v>1676</v>
      </c>
      <c r="E180" s="4" t="s">
        <v>1326</v>
      </c>
      <c r="F180" s="2" t="s">
        <v>2204</v>
      </c>
      <c r="G180" s="2" t="s">
        <v>2205</v>
      </c>
      <c r="H180" s="2" t="s">
        <v>324</v>
      </c>
      <c r="I180" s="2" t="s">
        <v>760</v>
      </c>
      <c r="J180" s="2" t="s">
        <v>31</v>
      </c>
      <c r="K180" s="2" t="s">
        <v>31</v>
      </c>
      <c r="L180" s="2" t="s">
        <v>330</v>
      </c>
      <c r="M180" s="2" t="s">
        <v>32</v>
      </c>
      <c r="N180" s="2" t="s">
        <v>467</v>
      </c>
      <c r="O180" s="2" t="s">
        <v>143</v>
      </c>
      <c r="P180" s="2" t="s">
        <v>2006</v>
      </c>
      <c r="Q180" s="2" t="s">
        <v>419</v>
      </c>
      <c r="R180" s="2" t="s">
        <v>410</v>
      </c>
      <c r="S180" s="2" t="s">
        <v>35</v>
      </c>
      <c r="T180" s="152">
        <v>2.1539999999999999</v>
      </c>
      <c r="U180" s="2" t="s">
        <v>2146</v>
      </c>
      <c r="V180" s="163">
        <v>3.6999999999999998E-2</v>
      </c>
      <c r="W180" s="165">
        <v>2.189E-2</v>
      </c>
      <c r="X180" s="4" t="s">
        <v>416</v>
      </c>
      <c r="Y180" s="4" t="s">
        <v>143</v>
      </c>
      <c r="Z180" s="152">
        <v>0.59</v>
      </c>
      <c r="AA180" s="152">
        <v>1</v>
      </c>
      <c r="AB180" s="152">
        <v>116.15</v>
      </c>
      <c r="AD180" s="152">
        <v>1E-3</v>
      </c>
      <c r="AG180" s="2" t="s">
        <v>37</v>
      </c>
      <c r="AH180" s="165">
        <v>0</v>
      </c>
      <c r="AI180" s="165">
        <v>4.3999400740856898E-7</v>
      </c>
      <c r="AJ180" s="165">
        <v>6.6361817748327106E-8</v>
      </c>
    </row>
    <row r="181" spans="1:36">
      <c r="A181" s="2" t="s">
        <v>26</v>
      </c>
      <c r="B181" s="2">
        <v>1472</v>
      </c>
      <c r="C181" s="2" t="s">
        <v>2206</v>
      </c>
      <c r="D181" s="2" t="s">
        <v>2207</v>
      </c>
      <c r="E181" s="4" t="s">
        <v>1326</v>
      </c>
      <c r="F181" s="2" t="s">
        <v>2208</v>
      </c>
      <c r="G181" s="2" t="s">
        <v>2209</v>
      </c>
      <c r="H181" s="2" t="s">
        <v>324</v>
      </c>
      <c r="I181" s="2" t="s">
        <v>972</v>
      </c>
      <c r="J181" s="2" t="s">
        <v>31</v>
      </c>
      <c r="K181" s="2" t="s">
        <v>31</v>
      </c>
      <c r="L181" s="2" t="s">
        <v>330</v>
      </c>
      <c r="M181" s="2" t="s">
        <v>32</v>
      </c>
      <c r="N181" s="2" t="s">
        <v>448</v>
      </c>
      <c r="O181" s="2" t="s">
        <v>143</v>
      </c>
      <c r="P181" s="2" t="s">
        <v>1997</v>
      </c>
      <c r="Q181" s="2" t="s">
        <v>419</v>
      </c>
      <c r="R181" s="2" t="s">
        <v>410</v>
      </c>
      <c r="S181" s="2" t="s">
        <v>35</v>
      </c>
      <c r="T181" s="152">
        <v>0.247</v>
      </c>
      <c r="U181" s="2" t="s">
        <v>2038</v>
      </c>
      <c r="V181" s="163">
        <v>3.2899999999999999E-2</v>
      </c>
      <c r="W181" s="165">
        <v>4.4049999999999999E-2</v>
      </c>
      <c r="X181" s="4" t="s">
        <v>416</v>
      </c>
      <c r="Y181" s="4" t="s">
        <v>143</v>
      </c>
      <c r="Z181" s="152">
        <v>18000</v>
      </c>
      <c r="AA181" s="152">
        <v>1</v>
      </c>
      <c r="AB181" s="152">
        <v>102.21</v>
      </c>
      <c r="AD181" s="152">
        <v>18.398</v>
      </c>
      <c r="AG181" s="2" t="s">
        <v>37</v>
      </c>
      <c r="AH181" s="165">
        <v>2.0000000000000002E-5</v>
      </c>
      <c r="AI181" s="165">
        <v>1.1812489328529499E-2</v>
      </c>
      <c r="AJ181" s="165">
        <v>1.7816112282775401E-3</v>
      </c>
    </row>
    <row r="182" spans="1:36">
      <c r="A182" s="2" t="s">
        <v>26</v>
      </c>
      <c r="B182" s="2">
        <v>1472</v>
      </c>
      <c r="C182" s="2" t="s">
        <v>1679</v>
      </c>
      <c r="D182" s="2" t="s">
        <v>1680</v>
      </c>
      <c r="E182" s="4" t="s">
        <v>1326</v>
      </c>
      <c r="F182" s="2" t="s">
        <v>2210</v>
      </c>
      <c r="G182" s="2" t="s">
        <v>2211</v>
      </c>
      <c r="H182" s="2" t="s">
        <v>324</v>
      </c>
      <c r="I182" s="2" t="s">
        <v>972</v>
      </c>
      <c r="J182" s="2" t="s">
        <v>31</v>
      </c>
      <c r="K182" s="2" t="s">
        <v>31</v>
      </c>
      <c r="L182" s="2" t="s">
        <v>330</v>
      </c>
      <c r="M182" s="2" t="s">
        <v>32</v>
      </c>
      <c r="N182" s="2" t="s">
        <v>467</v>
      </c>
      <c r="O182" s="2" t="s">
        <v>143</v>
      </c>
      <c r="P182" s="2" t="s">
        <v>1973</v>
      </c>
      <c r="Q182" s="2" t="s">
        <v>419</v>
      </c>
      <c r="R182" s="2" t="s">
        <v>410</v>
      </c>
      <c r="S182" s="2" t="s">
        <v>35</v>
      </c>
      <c r="T182" s="152">
        <v>5.6909999999999998</v>
      </c>
      <c r="U182" s="2" t="s">
        <v>2212</v>
      </c>
      <c r="V182" s="163">
        <v>5.4800000000000001E-2</v>
      </c>
      <c r="W182" s="165">
        <v>5.5469999999999998E-2</v>
      </c>
      <c r="X182" s="4" t="s">
        <v>416</v>
      </c>
      <c r="Y182" s="4" t="s">
        <v>143</v>
      </c>
      <c r="Z182" s="152">
        <v>28000</v>
      </c>
      <c r="AA182" s="152">
        <v>1</v>
      </c>
      <c r="AB182" s="152">
        <v>101.42</v>
      </c>
      <c r="AD182" s="152">
        <v>28.398</v>
      </c>
      <c r="AG182" s="2" t="s">
        <v>37</v>
      </c>
      <c r="AH182" s="165">
        <v>9.2999999999999997E-5</v>
      </c>
      <c r="AI182" s="165">
        <v>1.8232959753658101E-2</v>
      </c>
      <c r="AJ182" s="165">
        <v>2.7499746174072001E-3</v>
      </c>
    </row>
    <row r="183" spans="1:36">
      <c r="A183" s="2" t="s">
        <v>26</v>
      </c>
      <c r="B183" s="2">
        <v>1472</v>
      </c>
      <c r="C183" s="2" t="s">
        <v>2213</v>
      </c>
      <c r="D183" s="2" t="s">
        <v>2214</v>
      </c>
      <c r="E183" s="4" t="s">
        <v>1326</v>
      </c>
      <c r="F183" s="2" t="s">
        <v>2215</v>
      </c>
      <c r="G183" s="2" t="s">
        <v>2216</v>
      </c>
      <c r="H183" s="2" t="s">
        <v>324</v>
      </c>
      <c r="I183" s="2" t="s">
        <v>760</v>
      </c>
      <c r="J183" s="2" t="s">
        <v>31</v>
      </c>
      <c r="K183" s="2" t="s">
        <v>31</v>
      </c>
      <c r="L183" s="2" t="s">
        <v>330</v>
      </c>
      <c r="M183" s="2" t="s">
        <v>32</v>
      </c>
      <c r="N183" s="2" t="s">
        <v>467</v>
      </c>
      <c r="O183" s="2" t="s">
        <v>143</v>
      </c>
      <c r="P183" s="2" t="s">
        <v>1958</v>
      </c>
      <c r="Q183" s="2" t="s">
        <v>417</v>
      </c>
      <c r="R183" s="2" t="s">
        <v>410</v>
      </c>
      <c r="S183" s="2" t="s">
        <v>35</v>
      </c>
      <c r="T183" s="152">
        <v>2.75</v>
      </c>
      <c r="U183" s="2" t="s">
        <v>2165</v>
      </c>
      <c r="V183" s="163">
        <v>3.0000000000000001E-3</v>
      </c>
      <c r="W183" s="165">
        <v>2.997E-2</v>
      </c>
      <c r="X183" s="4" t="s">
        <v>416</v>
      </c>
      <c r="Y183" s="4" t="s">
        <v>143</v>
      </c>
      <c r="Z183" s="152">
        <v>16000</v>
      </c>
      <c r="AA183" s="152">
        <v>1</v>
      </c>
      <c r="AB183" s="152">
        <v>93.4</v>
      </c>
      <c r="AD183" s="152">
        <v>14.944000000000001</v>
      </c>
      <c r="AG183" s="2" t="s">
        <v>37</v>
      </c>
      <c r="AH183" s="165">
        <v>5.3000000000000001E-5</v>
      </c>
      <c r="AI183" s="165">
        <v>9.5949429021701307E-3</v>
      </c>
      <c r="AJ183" s="165">
        <v>1.4471511917392001E-3</v>
      </c>
    </row>
    <row r="184" spans="1:36">
      <c r="A184" s="2" t="s">
        <v>26</v>
      </c>
      <c r="B184" s="2">
        <v>1472</v>
      </c>
      <c r="C184" s="2" t="s">
        <v>2217</v>
      </c>
      <c r="D184" s="2" t="s">
        <v>2218</v>
      </c>
      <c r="E184" s="4" t="s">
        <v>1326</v>
      </c>
      <c r="F184" s="2" t="s">
        <v>2222</v>
      </c>
      <c r="G184" s="2" t="s">
        <v>2223</v>
      </c>
      <c r="H184" s="2" t="s">
        <v>324</v>
      </c>
      <c r="I184" s="2" t="s">
        <v>760</v>
      </c>
      <c r="J184" s="2" t="s">
        <v>31</v>
      </c>
      <c r="K184" s="2" t="s">
        <v>31</v>
      </c>
      <c r="L184" s="2" t="s">
        <v>330</v>
      </c>
      <c r="M184" s="2" t="s">
        <v>32</v>
      </c>
      <c r="N184" s="2" t="s">
        <v>451</v>
      </c>
      <c r="O184" s="2" t="s">
        <v>143</v>
      </c>
      <c r="P184" s="2" t="s">
        <v>108</v>
      </c>
      <c r="Q184" s="2" t="s">
        <v>419</v>
      </c>
      <c r="R184" s="2" t="s">
        <v>410</v>
      </c>
      <c r="S184" s="2" t="s">
        <v>35</v>
      </c>
      <c r="T184" s="152">
        <v>2.6619999999999999</v>
      </c>
      <c r="U184" s="2" t="s">
        <v>2224</v>
      </c>
      <c r="V184" s="163">
        <v>5.0000000000000001E-3</v>
      </c>
      <c r="W184" s="165">
        <v>1.7579999999999998E-2</v>
      </c>
      <c r="X184" s="4" t="s">
        <v>416</v>
      </c>
      <c r="Y184" s="4" t="s">
        <v>143</v>
      </c>
      <c r="Z184" s="152">
        <v>15000.01</v>
      </c>
      <c r="AA184" s="152">
        <v>1</v>
      </c>
      <c r="AB184" s="152">
        <v>107.2</v>
      </c>
      <c r="AD184" s="152">
        <v>16.079999999999998</v>
      </c>
      <c r="AG184" s="2" t="s">
        <v>37</v>
      </c>
      <c r="AH184" s="165">
        <v>2.0000000000000002E-5</v>
      </c>
      <c r="AI184" s="165">
        <v>1.0324329812947199E-2</v>
      </c>
      <c r="AJ184" s="165">
        <v>1.55716051101627E-3</v>
      </c>
    </row>
    <row r="185" spans="1:36">
      <c r="A185" s="2" t="s">
        <v>26</v>
      </c>
      <c r="B185" s="2">
        <v>1472</v>
      </c>
      <c r="C185" s="2" t="s">
        <v>2217</v>
      </c>
      <c r="D185" s="2" t="s">
        <v>2218</v>
      </c>
      <c r="E185" s="4" t="s">
        <v>1326</v>
      </c>
      <c r="F185" s="2" t="s">
        <v>2225</v>
      </c>
      <c r="G185" s="2" t="s">
        <v>2226</v>
      </c>
      <c r="H185" s="2" t="s">
        <v>324</v>
      </c>
      <c r="I185" s="2" t="s">
        <v>760</v>
      </c>
      <c r="J185" s="2" t="s">
        <v>31</v>
      </c>
      <c r="K185" s="2" t="s">
        <v>31</v>
      </c>
      <c r="L185" s="2" t="s">
        <v>330</v>
      </c>
      <c r="M185" s="2" t="s">
        <v>32</v>
      </c>
      <c r="N185" s="2" t="s">
        <v>451</v>
      </c>
      <c r="O185" s="2" t="s">
        <v>143</v>
      </c>
      <c r="P185" s="2" t="s">
        <v>108</v>
      </c>
      <c r="Q185" s="2" t="s">
        <v>419</v>
      </c>
      <c r="R185" s="2" t="s">
        <v>410</v>
      </c>
      <c r="S185" s="2" t="s">
        <v>35</v>
      </c>
      <c r="T185" s="152">
        <v>0.91800000000000004</v>
      </c>
      <c r="U185" s="2" t="s">
        <v>2227</v>
      </c>
      <c r="V185" s="163">
        <v>9.4999999999999998E-3</v>
      </c>
      <c r="W185" s="165">
        <v>1.9959999999999999E-2</v>
      </c>
      <c r="X185" s="4" t="s">
        <v>416</v>
      </c>
      <c r="Y185" s="4" t="s">
        <v>143</v>
      </c>
      <c r="Z185" s="152">
        <v>3375.01</v>
      </c>
      <c r="AA185" s="152">
        <v>1</v>
      </c>
      <c r="AB185" s="152">
        <v>111.65</v>
      </c>
      <c r="AD185" s="152">
        <v>3.7679999999999998</v>
      </c>
      <c r="AG185" s="2" t="s">
        <v>37</v>
      </c>
      <c r="AH185" s="165">
        <v>1.0000000000000001E-5</v>
      </c>
      <c r="AI185" s="165">
        <v>2.4194091966480702E-3</v>
      </c>
      <c r="AJ185" s="165">
        <v>3.6490586113254998E-4</v>
      </c>
    </row>
    <row r="186" spans="1:36">
      <c r="A186" s="2" t="s">
        <v>26</v>
      </c>
      <c r="B186" s="2">
        <v>1472</v>
      </c>
      <c r="C186" s="2" t="s">
        <v>2217</v>
      </c>
      <c r="D186" s="2" t="s">
        <v>2218</v>
      </c>
      <c r="E186" s="4" t="s">
        <v>1326</v>
      </c>
      <c r="F186" s="2" t="s">
        <v>2231</v>
      </c>
      <c r="G186" s="2" t="s">
        <v>2232</v>
      </c>
      <c r="H186" s="2" t="s">
        <v>324</v>
      </c>
      <c r="I186" s="2" t="s">
        <v>760</v>
      </c>
      <c r="J186" s="2" t="s">
        <v>31</v>
      </c>
      <c r="K186" s="2" t="s">
        <v>31</v>
      </c>
      <c r="L186" s="2" t="s">
        <v>330</v>
      </c>
      <c r="M186" s="2" t="s">
        <v>32</v>
      </c>
      <c r="N186" s="2" t="s">
        <v>451</v>
      </c>
      <c r="O186" s="2" t="s">
        <v>143</v>
      </c>
      <c r="P186" s="2" t="s">
        <v>108</v>
      </c>
      <c r="Q186" s="2" t="s">
        <v>419</v>
      </c>
      <c r="R186" s="2" t="s">
        <v>410</v>
      </c>
      <c r="S186" s="2" t="s">
        <v>35</v>
      </c>
      <c r="T186" s="152">
        <v>0.496</v>
      </c>
      <c r="U186" s="2" t="s">
        <v>2233</v>
      </c>
      <c r="V186" s="163">
        <v>8.6E-3</v>
      </c>
      <c r="W186" s="165">
        <v>1.3089999999999999E-2</v>
      </c>
      <c r="X186" s="4" t="s">
        <v>416</v>
      </c>
      <c r="Y186" s="4" t="s">
        <v>143</v>
      </c>
      <c r="Z186" s="152">
        <v>21559</v>
      </c>
      <c r="AA186" s="152">
        <v>1</v>
      </c>
      <c r="AB186" s="152">
        <v>113.09</v>
      </c>
      <c r="AD186" s="152">
        <v>24.381</v>
      </c>
      <c r="AG186" s="2" t="s">
        <v>37</v>
      </c>
      <c r="AH186" s="165">
        <v>9.0000000000000002E-6</v>
      </c>
      <c r="AI186" s="165">
        <v>1.5654108959323901E-2</v>
      </c>
      <c r="AJ186" s="165">
        <v>2.3610210781949701E-3</v>
      </c>
    </row>
    <row r="187" spans="1:36">
      <c r="A187" s="2" t="s">
        <v>26</v>
      </c>
      <c r="B187" s="2">
        <v>1472</v>
      </c>
      <c r="C187" s="2" t="s">
        <v>2217</v>
      </c>
      <c r="D187" s="2" t="s">
        <v>2218</v>
      </c>
      <c r="E187" s="4" t="s">
        <v>1326</v>
      </c>
      <c r="F187" s="2" t="s">
        <v>2237</v>
      </c>
      <c r="G187" s="2" t="s">
        <v>2238</v>
      </c>
      <c r="H187" s="2" t="s">
        <v>324</v>
      </c>
      <c r="I187" s="2" t="s">
        <v>760</v>
      </c>
      <c r="J187" s="2" t="s">
        <v>31</v>
      </c>
      <c r="K187" s="2" t="s">
        <v>31</v>
      </c>
      <c r="L187" s="2" t="s">
        <v>330</v>
      </c>
      <c r="M187" s="2" t="s">
        <v>32</v>
      </c>
      <c r="N187" s="2" t="s">
        <v>451</v>
      </c>
      <c r="O187" s="2" t="s">
        <v>143</v>
      </c>
      <c r="P187" s="2" t="s">
        <v>108</v>
      </c>
      <c r="Q187" s="2" t="s">
        <v>419</v>
      </c>
      <c r="R187" s="2" t="s">
        <v>410</v>
      </c>
      <c r="S187" s="2" t="s">
        <v>35</v>
      </c>
      <c r="T187" s="152">
        <v>5.93</v>
      </c>
      <c r="U187" s="2" t="s">
        <v>2239</v>
      </c>
      <c r="V187" s="163">
        <v>2.2013000000000001E-2</v>
      </c>
      <c r="W187" s="165">
        <v>1.9910000000000001E-2</v>
      </c>
      <c r="X187" s="4" t="s">
        <v>416</v>
      </c>
      <c r="Y187" s="4" t="s">
        <v>143</v>
      </c>
      <c r="Z187" s="152">
        <v>21053</v>
      </c>
      <c r="AA187" s="152">
        <v>1</v>
      </c>
      <c r="AB187" s="152">
        <v>113.48</v>
      </c>
      <c r="AD187" s="152">
        <v>23.890999999999998</v>
      </c>
      <c r="AG187" s="2" t="s">
        <v>37</v>
      </c>
      <c r="AH187" s="165">
        <v>3.0000000000000001E-5</v>
      </c>
      <c r="AI187" s="165">
        <v>1.5339416983198699E-2</v>
      </c>
      <c r="AJ187" s="165">
        <v>2.3135578600264298E-3</v>
      </c>
    </row>
    <row r="188" spans="1:36">
      <c r="A188" s="2" t="s">
        <v>26</v>
      </c>
      <c r="B188" s="2">
        <v>1472</v>
      </c>
      <c r="C188" s="2" t="s">
        <v>1699</v>
      </c>
      <c r="D188" s="2" t="s">
        <v>1700</v>
      </c>
      <c r="E188" s="4" t="s">
        <v>1326</v>
      </c>
      <c r="F188" s="2" t="s">
        <v>2249</v>
      </c>
      <c r="G188" s="2" t="s">
        <v>2250</v>
      </c>
      <c r="H188" s="2" t="s">
        <v>324</v>
      </c>
      <c r="I188" s="2" t="s">
        <v>760</v>
      </c>
      <c r="J188" s="2" t="s">
        <v>31</v>
      </c>
      <c r="K188" s="2" t="s">
        <v>31</v>
      </c>
      <c r="L188" s="2" t="s">
        <v>330</v>
      </c>
      <c r="M188" s="2" t="s">
        <v>32</v>
      </c>
      <c r="N188" s="2" t="s">
        <v>467</v>
      </c>
      <c r="O188" s="2" t="s">
        <v>143</v>
      </c>
      <c r="P188" s="2" t="s">
        <v>1985</v>
      </c>
      <c r="Q188" s="2" t="s">
        <v>417</v>
      </c>
      <c r="R188" s="2" t="s">
        <v>410</v>
      </c>
      <c r="S188" s="2" t="s">
        <v>35</v>
      </c>
      <c r="T188" s="152">
        <v>6.45</v>
      </c>
      <c r="U188" s="2" t="s">
        <v>2251</v>
      </c>
      <c r="V188" s="163">
        <v>3.61E-2</v>
      </c>
      <c r="W188" s="165">
        <v>2.9960000000000001E-2</v>
      </c>
      <c r="X188" s="4" t="s">
        <v>416</v>
      </c>
      <c r="Y188" s="4" t="s">
        <v>143</v>
      </c>
      <c r="Z188" s="152">
        <v>20000</v>
      </c>
      <c r="AA188" s="152">
        <v>1</v>
      </c>
      <c r="AB188" s="152">
        <v>107.22</v>
      </c>
      <c r="AD188" s="152">
        <v>21.443999999999999</v>
      </c>
      <c r="AG188" s="2" t="s">
        <v>37</v>
      </c>
      <c r="AH188" s="165">
        <v>4.3999999999999999E-5</v>
      </c>
      <c r="AI188" s="165">
        <v>1.37683321462886E-2</v>
      </c>
      <c r="AJ188" s="165">
        <v>2.0765999836493201E-3</v>
      </c>
    </row>
    <row r="189" spans="1:36">
      <c r="A189" s="2" t="s">
        <v>26</v>
      </c>
      <c r="B189" s="2">
        <v>1472</v>
      </c>
      <c r="C189" s="2" t="s">
        <v>2252</v>
      </c>
      <c r="D189" s="2" t="s">
        <v>2253</v>
      </c>
      <c r="E189" s="4" t="s">
        <v>1326</v>
      </c>
      <c r="F189" s="2" t="s">
        <v>2254</v>
      </c>
      <c r="G189" s="2" t="s">
        <v>2255</v>
      </c>
      <c r="H189" s="2" t="s">
        <v>324</v>
      </c>
      <c r="I189" s="2" t="s">
        <v>972</v>
      </c>
      <c r="J189" s="2" t="s">
        <v>31</v>
      </c>
      <c r="K189" s="2" t="s">
        <v>31</v>
      </c>
      <c r="L189" s="2" t="s">
        <v>330</v>
      </c>
      <c r="M189" s="2" t="s">
        <v>32</v>
      </c>
      <c r="N189" s="2" t="s">
        <v>481</v>
      </c>
      <c r="O189" s="2" t="s">
        <v>143</v>
      </c>
      <c r="P189" s="2" t="s">
        <v>1946</v>
      </c>
      <c r="Q189" s="2" t="s">
        <v>417</v>
      </c>
      <c r="R189" s="2" t="s">
        <v>410</v>
      </c>
      <c r="S189" s="2" t="s">
        <v>35</v>
      </c>
      <c r="T189" s="152">
        <v>2.3519999999999999</v>
      </c>
      <c r="U189" s="2" t="s">
        <v>1974</v>
      </c>
      <c r="V189" s="163">
        <v>2.3900000000000001E-2</v>
      </c>
      <c r="W189" s="165">
        <v>5.0169999999999999E-2</v>
      </c>
      <c r="X189" s="4" t="s">
        <v>416</v>
      </c>
      <c r="Y189" s="4" t="s">
        <v>143</v>
      </c>
      <c r="Z189" s="152">
        <v>12838</v>
      </c>
      <c r="AA189" s="152">
        <v>1</v>
      </c>
      <c r="AB189" s="152">
        <v>94.76</v>
      </c>
      <c r="AD189" s="152">
        <v>12.164999999999999</v>
      </c>
      <c r="AG189" s="2" t="s">
        <v>37</v>
      </c>
      <c r="AH189" s="165">
        <v>5.8E-5</v>
      </c>
      <c r="AI189" s="165">
        <v>7.8108439122329901E-3</v>
      </c>
      <c r="AJ189" s="165">
        <v>1.17806559052272E-3</v>
      </c>
    </row>
    <row r="190" spans="1:36">
      <c r="A190" s="2" t="s">
        <v>26</v>
      </c>
      <c r="B190" s="2">
        <v>1472</v>
      </c>
      <c r="C190" s="2" t="s">
        <v>2256</v>
      </c>
      <c r="D190" s="2" t="s">
        <v>2257</v>
      </c>
      <c r="E190" s="4" t="s">
        <v>1326</v>
      </c>
      <c r="F190" s="2" t="s">
        <v>2441</v>
      </c>
      <c r="G190" s="2" t="s">
        <v>2442</v>
      </c>
      <c r="H190" s="2" t="s">
        <v>324</v>
      </c>
      <c r="I190" s="2" t="s">
        <v>972</v>
      </c>
      <c r="J190" s="2" t="s">
        <v>31</v>
      </c>
      <c r="K190" s="2" t="s">
        <v>31</v>
      </c>
      <c r="L190" s="2" t="s">
        <v>330</v>
      </c>
      <c r="M190" s="2" t="s">
        <v>32</v>
      </c>
      <c r="N190" s="2" t="s">
        <v>448</v>
      </c>
      <c r="O190" s="2" t="s">
        <v>143</v>
      </c>
      <c r="P190" s="2" t="s">
        <v>1993</v>
      </c>
      <c r="Q190" s="2" t="s">
        <v>419</v>
      </c>
      <c r="R190" s="2" t="s">
        <v>410</v>
      </c>
      <c r="S190" s="2" t="s">
        <v>35</v>
      </c>
      <c r="T190" s="152">
        <v>2.452</v>
      </c>
      <c r="U190" s="2" t="s">
        <v>2263</v>
      </c>
      <c r="V190" s="163">
        <v>1.84E-2</v>
      </c>
      <c r="W190" s="165">
        <v>4.5699999999999998E-2</v>
      </c>
      <c r="X190" s="4" t="s">
        <v>416</v>
      </c>
      <c r="Y190" s="4" t="s">
        <v>143</v>
      </c>
      <c r="Z190" s="152">
        <v>11000</v>
      </c>
      <c r="AA190" s="152">
        <v>1</v>
      </c>
      <c r="AB190" s="152">
        <v>93.75</v>
      </c>
      <c r="AD190" s="152">
        <v>10.313000000000001</v>
      </c>
      <c r="AG190" s="2" t="s">
        <v>37</v>
      </c>
      <c r="AH190" s="165">
        <v>3.6999999999999998E-5</v>
      </c>
      <c r="AI190" s="165">
        <v>6.6212425507648203E-3</v>
      </c>
      <c r="AJ190" s="165">
        <v>9.9864471793432411E-4</v>
      </c>
    </row>
    <row r="191" spans="1:36">
      <c r="A191" s="2" t="s">
        <v>26</v>
      </c>
      <c r="B191" s="2">
        <v>1472</v>
      </c>
      <c r="C191" s="2" t="s">
        <v>1703</v>
      </c>
      <c r="D191" s="2" t="s">
        <v>1704</v>
      </c>
      <c r="E191" s="4" t="s">
        <v>1326</v>
      </c>
      <c r="F191" s="2" t="s">
        <v>2261</v>
      </c>
      <c r="G191" s="2" t="s">
        <v>2262</v>
      </c>
      <c r="H191" s="2" t="s">
        <v>324</v>
      </c>
      <c r="I191" s="2" t="s">
        <v>972</v>
      </c>
      <c r="J191" s="2" t="s">
        <v>31</v>
      </c>
      <c r="K191" s="2" t="s">
        <v>31</v>
      </c>
      <c r="L191" s="2" t="s">
        <v>330</v>
      </c>
      <c r="M191" s="2" t="s">
        <v>32</v>
      </c>
      <c r="N191" s="2" t="s">
        <v>448</v>
      </c>
      <c r="O191" s="2" t="s">
        <v>143</v>
      </c>
      <c r="P191" s="2" t="s">
        <v>2006</v>
      </c>
      <c r="Q191" s="2" t="s">
        <v>419</v>
      </c>
      <c r="R191" s="2" t="s">
        <v>410</v>
      </c>
      <c r="S191" s="2" t="s">
        <v>35</v>
      </c>
      <c r="T191" s="152">
        <v>1.4550000000000001</v>
      </c>
      <c r="U191" s="2" t="s">
        <v>2263</v>
      </c>
      <c r="V191" s="163">
        <v>2.9399999999999999E-2</v>
      </c>
      <c r="W191" s="165">
        <v>4.5580000000000002E-2</v>
      </c>
      <c r="X191" s="4" t="s">
        <v>416</v>
      </c>
      <c r="Y191" s="4" t="s">
        <v>143</v>
      </c>
      <c r="Z191" s="152">
        <v>3462.78</v>
      </c>
      <c r="AA191" s="152">
        <v>1</v>
      </c>
      <c r="AB191" s="152">
        <v>99.19</v>
      </c>
      <c r="AD191" s="152">
        <v>3.4350000000000001</v>
      </c>
      <c r="AG191" s="2" t="s">
        <v>37</v>
      </c>
      <c r="AH191" s="165">
        <v>1.5999999999999999E-5</v>
      </c>
      <c r="AI191" s="165">
        <v>2.2053032959098101E-3</v>
      </c>
      <c r="AJ191" s="165">
        <v>3.3261347413546998E-4</v>
      </c>
    </row>
    <row r="192" spans="1:36">
      <c r="A192" s="2" t="s">
        <v>26</v>
      </c>
      <c r="B192" s="2">
        <v>1472</v>
      </c>
      <c r="C192" s="2" t="s">
        <v>1707</v>
      </c>
      <c r="D192" s="2" t="s">
        <v>1708</v>
      </c>
      <c r="E192" s="4" t="s">
        <v>1326</v>
      </c>
      <c r="F192" s="2" t="s">
        <v>2264</v>
      </c>
      <c r="G192" s="2" t="s">
        <v>2265</v>
      </c>
      <c r="H192" s="2" t="s">
        <v>324</v>
      </c>
      <c r="I192" s="2" t="s">
        <v>972</v>
      </c>
      <c r="J192" s="2" t="s">
        <v>31</v>
      </c>
      <c r="K192" s="2" t="s">
        <v>31</v>
      </c>
      <c r="L192" s="2" t="s">
        <v>330</v>
      </c>
      <c r="M192" s="2" t="s">
        <v>32</v>
      </c>
      <c r="N192" s="2" t="s">
        <v>446</v>
      </c>
      <c r="O192" s="2" t="s">
        <v>143</v>
      </c>
      <c r="P192" s="2" t="s">
        <v>2043</v>
      </c>
      <c r="Q192" s="2" t="s">
        <v>419</v>
      </c>
      <c r="R192" s="2" t="s">
        <v>410</v>
      </c>
      <c r="S192" s="2" t="s">
        <v>35</v>
      </c>
      <c r="T192" s="152">
        <v>1.4410000000000001</v>
      </c>
      <c r="U192" s="2" t="s">
        <v>2263</v>
      </c>
      <c r="V192" s="163">
        <v>0.114</v>
      </c>
      <c r="W192" s="165">
        <v>6.4250000000000002E-2</v>
      </c>
      <c r="X192" s="4" t="s">
        <v>416</v>
      </c>
      <c r="Y192" s="4" t="s">
        <v>143</v>
      </c>
      <c r="Z192" s="152">
        <v>41864</v>
      </c>
      <c r="AA192" s="152">
        <v>1</v>
      </c>
      <c r="AB192" s="152">
        <v>100.84</v>
      </c>
      <c r="AD192" s="152">
        <v>42.216000000000001</v>
      </c>
      <c r="AG192" s="2" t="s">
        <v>37</v>
      </c>
      <c r="AH192" s="165">
        <v>1.3100000000000001E-4</v>
      </c>
      <c r="AI192" s="165">
        <v>2.71049802094195E-2</v>
      </c>
      <c r="AJ192" s="165">
        <v>4.0880914886171097E-3</v>
      </c>
    </row>
    <row r="193" spans="1:36">
      <c r="A193" s="2" t="s">
        <v>26</v>
      </c>
      <c r="B193" s="2">
        <v>1472</v>
      </c>
      <c r="C193" s="2" t="s">
        <v>2269</v>
      </c>
      <c r="D193" s="2" t="s">
        <v>2270</v>
      </c>
      <c r="E193" s="4" t="s">
        <v>1326</v>
      </c>
      <c r="F193" s="2" t="s">
        <v>2271</v>
      </c>
      <c r="G193" s="2" t="s">
        <v>2272</v>
      </c>
      <c r="H193" s="2" t="s">
        <v>324</v>
      </c>
      <c r="I193" s="2" t="s">
        <v>760</v>
      </c>
      <c r="J193" s="2" t="s">
        <v>31</v>
      </c>
      <c r="K193" s="2" t="s">
        <v>31</v>
      </c>
      <c r="L193" s="2" t="s">
        <v>330</v>
      </c>
      <c r="M193" s="2" t="s">
        <v>32</v>
      </c>
      <c r="N193" s="2" t="s">
        <v>450</v>
      </c>
      <c r="O193" s="2" t="s">
        <v>143</v>
      </c>
      <c r="P193" s="2" t="s">
        <v>2273</v>
      </c>
      <c r="Q193" s="2" t="s">
        <v>419</v>
      </c>
      <c r="R193" s="2" t="s">
        <v>410</v>
      </c>
      <c r="S193" s="2" t="s">
        <v>35</v>
      </c>
      <c r="T193" s="152">
        <v>3.6669999999999998</v>
      </c>
      <c r="U193" s="2" t="s">
        <v>2274</v>
      </c>
      <c r="V193" s="163">
        <v>2.07E-2</v>
      </c>
      <c r="W193" s="165">
        <v>4.2130000000000001E-2</v>
      </c>
      <c r="X193" s="4" t="s">
        <v>416</v>
      </c>
      <c r="Y193" s="4" t="s">
        <v>143</v>
      </c>
      <c r="Z193" s="152">
        <v>39380</v>
      </c>
      <c r="AA193" s="152">
        <v>1</v>
      </c>
      <c r="AB193" s="152">
        <v>101.49</v>
      </c>
      <c r="AD193" s="152">
        <v>39.966999999999999</v>
      </c>
      <c r="AG193" s="2" t="s">
        <v>37</v>
      </c>
      <c r="AH193" s="165">
        <v>8.5000000000000006E-5</v>
      </c>
      <c r="AI193" s="165">
        <v>2.5661054562006302E-2</v>
      </c>
      <c r="AJ193" s="165">
        <v>3.8703123165321901E-3</v>
      </c>
    </row>
    <row r="194" spans="1:36">
      <c r="A194" s="2" t="s">
        <v>26</v>
      </c>
      <c r="B194" s="2">
        <v>1472</v>
      </c>
      <c r="C194" s="2" t="s">
        <v>2275</v>
      </c>
      <c r="D194" s="2" t="s">
        <v>2276</v>
      </c>
      <c r="E194" s="4" t="s">
        <v>1326</v>
      </c>
      <c r="F194" s="2" t="s">
        <v>2277</v>
      </c>
      <c r="G194" s="2" t="s">
        <v>2278</v>
      </c>
      <c r="H194" s="2" t="s">
        <v>324</v>
      </c>
      <c r="I194" s="2" t="s">
        <v>760</v>
      </c>
      <c r="J194" s="2" t="s">
        <v>31</v>
      </c>
      <c r="K194" s="2" t="s">
        <v>31</v>
      </c>
      <c r="L194" s="2" t="s">
        <v>330</v>
      </c>
      <c r="M194" s="2" t="s">
        <v>32</v>
      </c>
      <c r="N194" s="2" t="s">
        <v>481</v>
      </c>
      <c r="O194" s="2" t="s">
        <v>143</v>
      </c>
      <c r="P194" s="2" t="s">
        <v>1184</v>
      </c>
      <c r="Q194" s="2" t="s">
        <v>417</v>
      </c>
      <c r="R194" s="2" t="s">
        <v>410</v>
      </c>
      <c r="S194" s="2" t="s">
        <v>35</v>
      </c>
      <c r="T194" s="152">
        <v>12.143000000000001</v>
      </c>
      <c r="U194" s="2" t="s">
        <v>2279</v>
      </c>
      <c r="V194" s="163">
        <v>2.07E-2</v>
      </c>
      <c r="W194" s="165">
        <v>2.7869999999999999E-2</v>
      </c>
      <c r="X194" s="4" t="s">
        <v>416</v>
      </c>
      <c r="Y194" s="4" t="s">
        <v>143</v>
      </c>
      <c r="Z194" s="152">
        <v>23634.83</v>
      </c>
      <c r="AA194" s="152">
        <v>1</v>
      </c>
      <c r="AB194" s="152">
        <v>101.58</v>
      </c>
      <c r="AD194" s="152">
        <v>24.007999999999999</v>
      </c>
      <c r="AG194" s="2" t="s">
        <v>37</v>
      </c>
      <c r="AH194" s="165">
        <v>5.0000000000000004E-6</v>
      </c>
      <c r="AI194" s="165">
        <v>1.54147408252989E-2</v>
      </c>
      <c r="AJ194" s="165">
        <v>2.3249185308478401E-3</v>
      </c>
    </row>
    <row r="195" spans="1:36">
      <c r="A195" s="2" t="s">
        <v>26</v>
      </c>
      <c r="B195" s="2">
        <v>1472</v>
      </c>
      <c r="C195" s="2" t="s">
        <v>2285</v>
      </c>
      <c r="D195" s="2" t="s">
        <v>2286</v>
      </c>
      <c r="E195" s="4" t="s">
        <v>1326</v>
      </c>
      <c r="F195" s="2" t="s">
        <v>2287</v>
      </c>
      <c r="G195" s="2" t="s">
        <v>2288</v>
      </c>
      <c r="H195" s="2" t="s">
        <v>324</v>
      </c>
      <c r="I195" s="2" t="s">
        <v>972</v>
      </c>
      <c r="J195" s="2" t="s">
        <v>31</v>
      </c>
      <c r="K195" s="2" t="s">
        <v>31</v>
      </c>
      <c r="L195" s="2" t="s">
        <v>330</v>
      </c>
      <c r="M195" s="2" t="s">
        <v>1350</v>
      </c>
      <c r="N195" s="2" t="s">
        <v>457</v>
      </c>
      <c r="O195" s="2" t="s">
        <v>143</v>
      </c>
      <c r="P195" s="2" t="s">
        <v>1958</v>
      </c>
      <c r="Q195" s="2" t="s">
        <v>417</v>
      </c>
      <c r="R195" s="2" t="s">
        <v>410</v>
      </c>
      <c r="S195" s="2" t="s">
        <v>35</v>
      </c>
      <c r="T195" s="152">
        <v>4.1399999999999997</v>
      </c>
      <c r="U195" s="2" t="s">
        <v>2289</v>
      </c>
      <c r="V195" s="163">
        <v>6.7000000000000004E-2</v>
      </c>
      <c r="W195" s="165">
        <v>6.089E-2</v>
      </c>
      <c r="X195" s="4" t="s">
        <v>416</v>
      </c>
      <c r="Y195" s="4" t="s">
        <v>143</v>
      </c>
      <c r="Z195" s="152">
        <v>8000</v>
      </c>
      <c r="AA195" s="152">
        <v>1</v>
      </c>
      <c r="AB195" s="152">
        <v>103.21</v>
      </c>
      <c r="AD195" s="152">
        <v>8.2569999999999997</v>
      </c>
      <c r="AG195" s="2" t="s">
        <v>37</v>
      </c>
      <c r="AH195" s="165">
        <v>0</v>
      </c>
      <c r="AI195" s="165">
        <v>5.3013600478210897E-3</v>
      </c>
      <c r="AJ195" s="165">
        <v>7.9957427462207199E-4</v>
      </c>
    </row>
    <row r="196" spans="1:36">
      <c r="A196" s="2" t="s">
        <v>26</v>
      </c>
      <c r="B196" s="2">
        <v>1472</v>
      </c>
      <c r="C196" s="2" t="s">
        <v>2290</v>
      </c>
      <c r="D196" s="2" t="s">
        <v>2291</v>
      </c>
      <c r="E196" s="4" t="s">
        <v>1326</v>
      </c>
      <c r="F196" s="2" t="s">
        <v>2292</v>
      </c>
      <c r="G196" s="2" t="s">
        <v>2293</v>
      </c>
      <c r="H196" s="2" t="s">
        <v>324</v>
      </c>
      <c r="I196" s="2" t="s">
        <v>760</v>
      </c>
      <c r="J196" s="2" t="s">
        <v>31</v>
      </c>
      <c r="K196" s="2" t="s">
        <v>31</v>
      </c>
      <c r="L196" s="2" t="s">
        <v>330</v>
      </c>
      <c r="M196" s="2" t="s">
        <v>32</v>
      </c>
      <c r="N196" s="2" t="s">
        <v>444</v>
      </c>
      <c r="O196" s="2" t="s">
        <v>143</v>
      </c>
      <c r="P196" s="2" t="s">
        <v>2294</v>
      </c>
      <c r="Q196" s="2" t="s">
        <v>107</v>
      </c>
      <c r="R196" s="2" t="s">
        <v>412</v>
      </c>
      <c r="S196" s="2" t="s">
        <v>35</v>
      </c>
      <c r="T196" s="152">
        <v>2.7650000000000001</v>
      </c>
      <c r="U196" s="2" t="s">
        <v>2114</v>
      </c>
      <c r="V196" s="163">
        <v>1.4800000000000001E-2</v>
      </c>
      <c r="W196" s="165">
        <v>3.6080000000000001E-2</v>
      </c>
      <c r="X196" s="4" t="s">
        <v>416</v>
      </c>
      <c r="Y196" s="4" t="s">
        <v>143</v>
      </c>
      <c r="Z196" s="152">
        <v>18480</v>
      </c>
      <c r="AA196" s="152">
        <v>1</v>
      </c>
      <c r="AB196" s="152">
        <v>103.65</v>
      </c>
      <c r="AD196" s="152">
        <v>19.155000000000001</v>
      </c>
      <c r="AG196" s="2" t="s">
        <v>37</v>
      </c>
      <c r="AH196" s="165">
        <v>2.0999999999999999E-5</v>
      </c>
      <c r="AI196" s="165">
        <v>1.2298348883731E-2</v>
      </c>
      <c r="AJ196" s="165">
        <v>1.8548906882489601E-3</v>
      </c>
    </row>
    <row r="197" spans="1:36">
      <c r="A197" s="2" t="s">
        <v>26</v>
      </c>
      <c r="B197" s="2">
        <v>1472</v>
      </c>
      <c r="C197" s="2" t="s">
        <v>2290</v>
      </c>
      <c r="D197" s="2" t="s">
        <v>2291</v>
      </c>
      <c r="E197" s="4" t="s">
        <v>1326</v>
      </c>
      <c r="F197" s="2" t="s">
        <v>2295</v>
      </c>
      <c r="G197" s="2" t="s">
        <v>2296</v>
      </c>
      <c r="H197" s="2" t="s">
        <v>324</v>
      </c>
      <c r="I197" s="2" t="s">
        <v>972</v>
      </c>
      <c r="J197" s="2" t="s">
        <v>31</v>
      </c>
      <c r="K197" s="2" t="s">
        <v>31</v>
      </c>
      <c r="L197" s="2" t="s">
        <v>330</v>
      </c>
      <c r="M197" s="2" t="s">
        <v>32</v>
      </c>
      <c r="N197" s="2" t="s">
        <v>444</v>
      </c>
      <c r="O197" s="2" t="s">
        <v>143</v>
      </c>
      <c r="P197" s="2" t="s">
        <v>2294</v>
      </c>
      <c r="Q197" s="2" t="s">
        <v>107</v>
      </c>
      <c r="R197" s="2" t="s">
        <v>412</v>
      </c>
      <c r="S197" s="2" t="s">
        <v>35</v>
      </c>
      <c r="T197" s="152">
        <v>3.9910000000000001</v>
      </c>
      <c r="U197" s="2" t="s">
        <v>2297</v>
      </c>
      <c r="V197" s="163">
        <v>6.9500000000000006E-2</v>
      </c>
      <c r="W197" s="165">
        <v>6.2260000000000003E-2</v>
      </c>
      <c r="X197" s="4" t="s">
        <v>416</v>
      </c>
      <c r="Y197" s="4" t="s">
        <v>143</v>
      </c>
      <c r="Z197" s="152">
        <v>20000</v>
      </c>
      <c r="AA197" s="152">
        <v>1</v>
      </c>
      <c r="AB197" s="152">
        <v>105</v>
      </c>
      <c r="AD197" s="152">
        <v>21</v>
      </c>
      <c r="AG197" s="2" t="s">
        <v>37</v>
      </c>
      <c r="AH197" s="165">
        <v>8.5000000000000006E-5</v>
      </c>
      <c r="AI197" s="165">
        <v>1.34832575579211E-2</v>
      </c>
      <c r="AJ197" s="165">
        <v>2.0336037892480798E-3</v>
      </c>
    </row>
    <row r="198" spans="1:36">
      <c r="A198" s="2" t="s">
        <v>26</v>
      </c>
      <c r="B198" s="2">
        <v>1472</v>
      </c>
      <c r="C198" s="2" t="s">
        <v>2309</v>
      </c>
      <c r="D198" s="2" t="s">
        <v>2310</v>
      </c>
      <c r="E198" s="4" t="s">
        <v>315</v>
      </c>
      <c r="F198" s="2" t="s">
        <v>2314</v>
      </c>
      <c r="G198" s="2" t="s">
        <v>2315</v>
      </c>
      <c r="H198" s="2" t="s">
        <v>324</v>
      </c>
      <c r="I198" s="2" t="s">
        <v>972</v>
      </c>
      <c r="J198" s="2" t="s">
        <v>105</v>
      </c>
      <c r="K198" s="2" t="s">
        <v>106</v>
      </c>
      <c r="L198" s="2" t="s">
        <v>330</v>
      </c>
      <c r="M198" s="2" t="s">
        <v>32</v>
      </c>
      <c r="N198" s="2" t="s">
        <v>468</v>
      </c>
      <c r="O198" s="2" t="s">
        <v>143</v>
      </c>
      <c r="P198" s="2" t="s">
        <v>1985</v>
      </c>
      <c r="Q198" s="2" t="s">
        <v>417</v>
      </c>
      <c r="R198" s="2" t="s">
        <v>410</v>
      </c>
      <c r="S198" s="2" t="s">
        <v>35</v>
      </c>
      <c r="T198" s="152">
        <v>2.5939999999999999</v>
      </c>
      <c r="U198" s="2" t="s">
        <v>2114</v>
      </c>
      <c r="V198" s="163">
        <v>3.49E-2</v>
      </c>
      <c r="W198" s="165">
        <v>6.2030000000000002E-2</v>
      </c>
      <c r="X198" s="4" t="s">
        <v>416</v>
      </c>
      <c r="Y198" s="4" t="s">
        <v>143</v>
      </c>
      <c r="Z198" s="152">
        <v>24150</v>
      </c>
      <c r="AA198" s="152">
        <v>1</v>
      </c>
      <c r="AB198" s="152">
        <v>94.38</v>
      </c>
      <c r="AD198" s="152">
        <v>22.792999999999999</v>
      </c>
      <c r="AG198" s="2" t="s">
        <v>37</v>
      </c>
      <c r="AH198" s="165">
        <v>3.4999999999999997E-5</v>
      </c>
      <c r="AI198" s="165">
        <v>1.46343232556408E-2</v>
      </c>
      <c r="AJ198" s="165">
        <v>2.2072125447361898E-3</v>
      </c>
    </row>
    <row r="199" spans="1:36">
      <c r="A199" s="2" t="s">
        <v>26</v>
      </c>
      <c r="B199" s="2">
        <v>1472</v>
      </c>
      <c r="C199" s="2" t="s">
        <v>1727</v>
      </c>
      <c r="D199" s="2" t="s">
        <v>1728</v>
      </c>
      <c r="E199" s="4" t="s">
        <v>1326</v>
      </c>
      <c r="F199" s="2" t="s">
        <v>2316</v>
      </c>
      <c r="G199" s="2" t="s">
        <v>2317</v>
      </c>
      <c r="H199" s="2" t="s">
        <v>324</v>
      </c>
      <c r="I199" s="2" t="s">
        <v>972</v>
      </c>
      <c r="J199" s="2" t="s">
        <v>31</v>
      </c>
      <c r="K199" s="2" t="s">
        <v>31</v>
      </c>
      <c r="L199" s="2" t="s">
        <v>330</v>
      </c>
      <c r="M199" s="2" t="s">
        <v>32</v>
      </c>
      <c r="N199" s="2" t="s">
        <v>488</v>
      </c>
      <c r="O199" s="2" t="s">
        <v>143</v>
      </c>
      <c r="P199" s="2" t="s">
        <v>1946</v>
      </c>
      <c r="Q199" s="2" t="s">
        <v>417</v>
      </c>
      <c r="R199" s="2" t="s">
        <v>410</v>
      </c>
      <c r="S199" s="2" t="s">
        <v>35</v>
      </c>
      <c r="T199" s="152">
        <v>3.673</v>
      </c>
      <c r="U199" s="2" t="s">
        <v>2318</v>
      </c>
      <c r="V199" s="163">
        <v>4.7300000000000002E-2</v>
      </c>
      <c r="W199" s="165">
        <v>5.1670000000000001E-2</v>
      </c>
      <c r="X199" s="4" t="s">
        <v>416</v>
      </c>
      <c r="Y199" s="4" t="s">
        <v>143</v>
      </c>
      <c r="Z199" s="152">
        <v>33000</v>
      </c>
      <c r="AA199" s="152">
        <v>1</v>
      </c>
      <c r="AB199" s="152">
        <v>99.88</v>
      </c>
      <c r="AD199" s="152">
        <v>32.96</v>
      </c>
      <c r="AG199" s="2" t="s">
        <v>37</v>
      </c>
      <c r="AH199" s="165">
        <v>8.3999999999999995E-5</v>
      </c>
      <c r="AI199" s="165">
        <v>2.1162550591052501E-2</v>
      </c>
      <c r="AJ199" s="165">
        <v>3.1918283016729699E-3</v>
      </c>
    </row>
    <row r="200" spans="1:36">
      <c r="A200" s="2" t="s">
        <v>26</v>
      </c>
      <c r="B200" s="2">
        <v>1472</v>
      </c>
      <c r="C200" s="2" t="s">
        <v>2319</v>
      </c>
      <c r="D200" s="2" t="s">
        <v>2320</v>
      </c>
      <c r="E200" s="4" t="s">
        <v>316</v>
      </c>
      <c r="F200" s="2" t="s">
        <v>2321</v>
      </c>
      <c r="G200" s="2" t="s">
        <v>2322</v>
      </c>
      <c r="H200" s="2" t="s">
        <v>324</v>
      </c>
      <c r="I200" s="2" t="s">
        <v>972</v>
      </c>
      <c r="J200" s="2" t="s">
        <v>105</v>
      </c>
      <c r="K200" s="2" t="s">
        <v>106</v>
      </c>
      <c r="L200" s="2" t="s">
        <v>330</v>
      </c>
      <c r="M200" s="2" t="s">
        <v>32</v>
      </c>
      <c r="N200" s="2" t="s">
        <v>468</v>
      </c>
      <c r="O200" s="2" t="s">
        <v>143</v>
      </c>
      <c r="P200" s="2" t="s">
        <v>1973</v>
      </c>
      <c r="Q200" s="2" t="s">
        <v>419</v>
      </c>
      <c r="R200" s="2" t="s">
        <v>410</v>
      </c>
      <c r="S200" s="2" t="s">
        <v>35</v>
      </c>
      <c r="T200" s="152">
        <v>2.3279999999999998</v>
      </c>
      <c r="U200" s="2" t="s">
        <v>2323</v>
      </c>
      <c r="V200" s="163">
        <v>5.1499999999999997E-2</v>
      </c>
      <c r="W200" s="165">
        <v>6.5259999999999999E-2</v>
      </c>
      <c r="X200" s="4" t="s">
        <v>416</v>
      </c>
      <c r="Y200" s="4" t="s">
        <v>143</v>
      </c>
      <c r="Z200" s="152">
        <v>0.72</v>
      </c>
      <c r="AA200" s="152">
        <v>1</v>
      </c>
      <c r="AB200" s="152">
        <v>97.18</v>
      </c>
      <c r="AD200" s="152">
        <v>1E-3</v>
      </c>
      <c r="AG200" s="2" t="s">
        <v>37</v>
      </c>
      <c r="AH200" s="165">
        <v>0</v>
      </c>
      <c r="AI200" s="165">
        <v>4.4924673239272098E-7</v>
      </c>
      <c r="AJ200" s="165">
        <v>6.7757354139129598E-8</v>
      </c>
    </row>
    <row r="201" spans="1:36">
      <c r="A201" s="2" t="s">
        <v>26</v>
      </c>
      <c r="B201" s="2">
        <v>1472</v>
      </c>
      <c r="C201" s="2" t="s">
        <v>1731</v>
      </c>
      <c r="D201" s="2" t="s">
        <v>1732</v>
      </c>
      <c r="E201" s="4" t="s">
        <v>1326</v>
      </c>
      <c r="F201" s="2" t="s">
        <v>2324</v>
      </c>
      <c r="G201" s="2" t="s">
        <v>2325</v>
      </c>
      <c r="H201" s="2" t="s">
        <v>324</v>
      </c>
      <c r="I201" s="2" t="s">
        <v>760</v>
      </c>
      <c r="J201" s="2" t="s">
        <v>31</v>
      </c>
      <c r="K201" s="2" t="s">
        <v>31</v>
      </c>
      <c r="L201" s="2" t="s">
        <v>330</v>
      </c>
      <c r="M201" s="2" t="s">
        <v>32</v>
      </c>
      <c r="N201" s="2" t="s">
        <v>467</v>
      </c>
      <c r="O201" s="2" t="s">
        <v>143</v>
      </c>
      <c r="P201" s="2" t="s">
        <v>2151</v>
      </c>
      <c r="Q201" s="2" t="s">
        <v>419</v>
      </c>
      <c r="R201" s="2" t="s">
        <v>410</v>
      </c>
      <c r="S201" s="2" t="s">
        <v>35</v>
      </c>
      <c r="T201" s="152">
        <v>2.8639999999999999</v>
      </c>
      <c r="U201" s="2" t="s">
        <v>2146</v>
      </c>
      <c r="V201" s="163">
        <v>1.77E-2</v>
      </c>
      <c r="W201" s="165">
        <v>2.0539999999999999E-2</v>
      </c>
      <c r="X201" s="4" t="s">
        <v>416</v>
      </c>
      <c r="Y201" s="4" t="s">
        <v>143</v>
      </c>
      <c r="Z201" s="152">
        <v>8500</v>
      </c>
      <c r="AA201" s="152">
        <v>1</v>
      </c>
      <c r="AB201" s="152">
        <v>111.11</v>
      </c>
      <c r="AD201" s="152">
        <v>9.4440000000000008</v>
      </c>
      <c r="AG201" s="2" t="s">
        <v>37</v>
      </c>
      <c r="AH201" s="165">
        <v>3.0000000000000001E-6</v>
      </c>
      <c r="AI201" s="165">
        <v>6.0638382627215201E-3</v>
      </c>
      <c r="AJ201" s="165">
        <v>9.1457456890405096E-4</v>
      </c>
    </row>
    <row r="202" spans="1:36">
      <c r="A202" s="2" t="s">
        <v>26</v>
      </c>
      <c r="B202" s="2">
        <v>1472</v>
      </c>
      <c r="C202" s="2" t="s">
        <v>1731</v>
      </c>
      <c r="D202" s="2" t="s">
        <v>1732</v>
      </c>
      <c r="E202" s="4" t="s">
        <v>1326</v>
      </c>
      <c r="F202" s="2" t="s">
        <v>2443</v>
      </c>
      <c r="G202" s="2" t="s">
        <v>2444</v>
      </c>
      <c r="H202" s="2" t="s">
        <v>324</v>
      </c>
      <c r="I202" s="2" t="s">
        <v>760</v>
      </c>
      <c r="J202" s="2" t="s">
        <v>31</v>
      </c>
      <c r="K202" s="2" t="s">
        <v>31</v>
      </c>
      <c r="L202" s="2" t="s">
        <v>330</v>
      </c>
      <c r="M202" s="2" t="s">
        <v>32</v>
      </c>
      <c r="N202" s="2" t="s">
        <v>467</v>
      </c>
      <c r="O202" s="2" t="s">
        <v>143</v>
      </c>
      <c r="P202" s="2" t="s">
        <v>1330</v>
      </c>
      <c r="Q202" s="2" t="s">
        <v>417</v>
      </c>
      <c r="R202" s="2" t="s">
        <v>410</v>
      </c>
      <c r="S202" s="2" t="s">
        <v>35</v>
      </c>
      <c r="T202" s="152">
        <v>10.805</v>
      </c>
      <c r="U202" s="2" t="s">
        <v>2445</v>
      </c>
      <c r="V202" s="163">
        <v>1.6899999999999998E-2</v>
      </c>
      <c r="W202" s="165">
        <v>3.1899999999999998E-2</v>
      </c>
      <c r="X202" s="4" t="s">
        <v>416</v>
      </c>
      <c r="Y202" s="4" t="s">
        <v>143</v>
      </c>
      <c r="Z202" s="152">
        <v>40428</v>
      </c>
      <c r="AA202" s="152">
        <v>1</v>
      </c>
      <c r="AB202" s="152">
        <v>94.27</v>
      </c>
      <c r="AD202" s="152">
        <v>38.110999999999997</v>
      </c>
      <c r="AG202" s="2" t="s">
        <v>37</v>
      </c>
      <c r="AH202" s="165">
        <v>1.5E-5</v>
      </c>
      <c r="AI202" s="165">
        <v>2.4469849591772602E-2</v>
      </c>
      <c r="AJ202" s="165">
        <v>3.6906495806664601E-3</v>
      </c>
    </row>
    <row r="203" spans="1:36">
      <c r="A203" s="2" t="s">
        <v>26</v>
      </c>
      <c r="B203" s="2">
        <v>1472</v>
      </c>
      <c r="C203" s="2" t="s">
        <v>1731</v>
      </c>
      <c r="D203" s="2" t="s">
        <v>1732</v>
      </c>
      <c r="E203" s="4" t="s">
        <v>1326</v>
      </c>
      <c r="F203" s="2" t="s">
        <v>2326</v>
      </c>
      <c r="G203" s="2" t="s">
        <v>2327</v>
      </c>
      <c r="H203" s="2" t="s">
        <v>324</v>
      </c>
      <c r="I203" s="2" t="s">
        <v>760</v>
      </c>
      <c r="J203" s="2" t="s">
        <v>31</v>
      </c>
      <c r="K203" s="2" t="s">
        <v>31</v>
      </c>
      <c r="L203" s="2" t="s">
        <v>330</v>
      </c>
      <c r="M203" s="2" t="s">
        <v>32</v>
      </c>
      <c r="N203" s="2" t="s">
        <v>467</v>
      </c>
      <c r="O203" s="2" t="s">
        <v>143</v>
      </c>
      <c r="P203" s="2" t="s">
        <v>1330</v>
      </c>
      <c r="Q203" s="2" t="s">
        <v>417</v>
      </c>
      <c r="R203" s="2" t="s">
        <v>410</v>
      </c>
      <c r="S203" s="2" t="s">
        <v>35</v>
      </c>
      <c r="T203" s="152">
        <v>0.998</v>
      </c>
      <c r="U203" s="2" t="s">
        <v>2328</v>
      </c>
      <c r="V203" s="163">
        <v>6.4999999999999997E-3</v>
      </c>
      <c r="W203" s="165">
        <v>1.6490000000000001E-2</v>
      </c>
      <c r="X203" s="4" t="s">
        <v>416</v>
      </c>
      <c r="Y203" s="4" t="s">
        <v>143</v>
      </c>
      <c r="Z203" s="152">
        <v>15500</v>
      </c>
      <c r="AA203" s="152">
        <v>1</v>
      </c>
      <c r="AB203" s="152">
        <v>110.63</v>
      </c>
      <c r="AC203" s="152">
        <v>17.428999999999998</v>
      </c>
      <c r="AD203" s="152">
        <v>34.576999999999998</v>
      </c>
      <c r="AG203" s="2" t="s">
        <v>37</v>
      </c>
      <c r="AH203" s="165">
        <v>5.1E-5</v>
      </c>
      <c r="AI203" s="165">
        <v>2.22003505046868E-2</v>
      </c>
      <c r="AJ203" s="165">
        <v>3.3483538169486399E-3</v>
      </c>
    </row>
    <row r="204" spans="1:36">
      <c r="A204" s="2" t="s">
        <v>26</v>
      </c>
      <c r="B204" s="2">
        <v>1472</v>
      </c>
      <c r="C204" s="2" t="s">
        <v>1735</v>
      </c>
      <c r="D204" s="2" t="s">
        <v>1736</v>
      </c>
      <c r="E204" s="4" t="s">
        <v>1326</v>
      </c>
      <c r="F204" s="2" t="s">
        <v>2335</v>
      </c>
      <c r="G204" s="2" t="s">
        <v>2336</v>
      </c>
      <c r="H204" s="2" t="s">
        <v>324</v>
      </c>
      <c r="I204" s="2" t="s">
        <v>760</v>
      </c>
      <c r="J204" s="2" t="s">
        <v>31</v>
      </c>
      <c r="K204" s="2" t="s">
        <v>31</v>
      </c>
      <c r="L204" s="2" t="s">
        <v>330</v>
      </c>
      <c r="M204" s="2" t="s">
        <v>32</v>
      </c>
      <c r="N204" s="2" t="s">
        <v>451</v>
      </c>
      <c r="O204" s="2" t="s">
        <v>143</v>
      </c>
      <c r="P204" s="2" t="s">
        <v>108</v>
      </c>
      <c r="Q204" s="2" t="s">
        <v>419</v>
      </c>
      <c r="R204" s="2" t="s">
        <v>410</v>
      </c>
      <c r="S204" s="2" t="s">
        <v>35</v>
      </c>
      <c r="T204" s="152">
        <v>3.54</v>
      </c>
      <c r="U204" s="2" t="s">
        <v>2337</v>
      </c>
      <c r="V204" s="163">
        <v>1.7500000000000002E-2</v>
      </c>
      <c r="W204" s="165">
        <v>1.8929999999999999E-2</v>
      </c>
      <c r="X204" s="4" t="s">
        <v>416</v>
      </c>
      <c r="Y204" s="4" t="s">
        <v>143</v>
      </c>
      <c r="Z204" s="152">
        <v>16338.01</v>
      </c>
      <c r="AA204" s="152">
        <v>1</v>
      </c>
      <c r="AB204" s="152">
        <v>111.16</v>
      </c>
      <c r="AD204" s="152">
        <v>18.161000000000001</v>
      </c>
      <c r="AG204" s="2" t="s">
        <v>37</v>
      </c>
      <c r="AH204" s="165">
        <v>6.0000000000000002E-6</v>
      </c>
      <c r="AI204" s="165">
        <v>1.1660662658015301E-2</v>
      </c>
      <c r="AJ204" s="165">
        <v>1.7587120667699799E-3</v>
      </c>
    </row>
    <row r="205" spans="1:36">
      <c r="A205" s="2" t="s">
        <v>26</v>
      </c>
      <c r="B205" s="2">
        <v>1472</v>
      </c>
      <c r="C205" s="2" t="s">
        <v>2345</v>
      </c>
      <c r="D205" s="2" t="s">
        <v>2346</v>
      </c>
      <c r="E205" s="4" t="s">
        <v>1326</v>
      </c>
      <c r="F205" s="2" t="s">
        <v>2347</v>
      </c>
      <c r="G205" s="2" t="s">
        <v>2348</v>
      </c>
      <c r="H205" s="2" t="s">
        <v>324</v>
      </c>
      <c r="I205" s="2" t="s">
        <v>972</v>
      </c>
      <c r="J205" s="2" t="s">
        <v>31</v>
      </c>
      <c r="K205" s="2" t="s">
        <v>31</v>
      </c>
      <c r="L205" s="2" t="s">
        <v>330</v>
      </c>
      <c r="M205" s="2" t="s">
        <v>32</v>
      </c>
      <c r="N205" s="2" t="s">
        <v>448</v>
      </c>
      <c r="O205" s="2" t="s">
        <v>143</v>
      </c>
      <c r="P205" s="2" t="s">
        <v>1993</v>
      </c>
      <c r="Q205" s="2" t="s">
        <v>417</v>
      </c>
      <c r="R205" s="2" t="s">
        <v>410</v>
      </c>
      <c r="S205" s="2" t="s">
        <v>35</v>
      </c>
      <c r="T205" s="152">
        <v>5.4459999999999997</v>
      </c>
      <c r="U205" s="2" t="s">
        <v>2297</v>
      </c>
      <c r="V205" s="163">
        <v>4.6899999999999997E-2</v>
      </c>
      <c r="W205" s="165">
        <v>4.9889999999999997E-2</v>
      </c>
      <c r="X205" s="4" t="s">
        <v>416</v>
      </c>
      <c r="Y205" s="4" t="s">
        <v>143</v>
      </c>
      <c r="Z205" s="152">
        <v>20000</v>
      </c>
      <c r="AA205" s="152">
        <v>1</v>
      </c>
      <c r="AB205" s="152">
        <v>98.9</v>
      </c>
      <c r="AD205" s="152">
        <v>19.78</v>
      </c>
      <c r="AG205" s="2" t="s">
        <v>37</v>
      </c>
      <c r="AH205" s="165">
        <v>0</v>
      </c>
      <c r="AI205" s="165">
        <v>1.26999444997942E-2</v>
      </c>
      <c r="AJ205" s="165">
        <v>1.9154610929203301E-3</v>
      </c>
    </row>
    <row r="206" spans="1:36">
      <c r="A206" s="2" t="s">
        <v>26</v>
      </c>
      <c r="B206" s="2">
        <v>1472</v>
      </c>
      <c r="C206" s="2" t="s">
        <v>2355</v>
      </c>
      <c r="D206" s="2" t="s">
        <v>2356</v>
      </c>
      <c r="E206" s="4" t="s">
        <v>1326</v>
      </c>
      <c r="F206" s="2" t="s">
        <v>2360</v>
      </c>
      <c r="G206" s="2" t="s">
        <v>2361</v>
      </c>
      <c r="H206" s="2" t="s">
        <v>324</v>
      </c>
      <c r="I206" s="2" t="s">
        <v>972</v>
      </c>
      <c r="J206" s="2" t="s">
        <v>31</v>
      </c>
      <c r="K206" s="2" t="s">
        <v>31</v>
      </c>
      <c r="L206" s="2" t="s">
        <v>330</v>
      </c>
      <c r="M206" s="2" t="s">
        <v>32</v>
      </c>
      <c r="N206" s="2" t="s">
        <v>468</v>
      </c>
      <c r="O206" s="2" t="s">
        <v>143</v>
      </c>
      <c r="P206" s="2" t="s">
        <v>1973</v>
      </c>
      <c r="Q206" s="2" t="s">
        <v>419</v>
      </c>
      <c r="R206" s="2" t="s">
        <v>410</v>
      </c>
      <c r="S206" s="2" t="s">
        <v>35</v>
      </c>
      <c r="T206" s="152">
        <v>2.15</v>
      </c>
      <c r="U206" s="2" t="s">
        <v>2362</v>
      </c>
      <c r="V206" s="163">
        <v>2.6499999999999999E-2</v>
      </c>
      <c r="W206" s="165">
        <v>5.4269999999999999E-2</v>
      </c>
      <c r="X206" s="4" t="s">
        <v>416</v>
      </c>
      <c r="Y206" s="4" t="s">
        <v>143</v>
      </c>
      <c r="Z206" s="152">
        <v>17142.86</v>
      </c>
      <c r="AA206" s="152">
        <v>1</v>
      </c>
      <c r="AB206" s="152">
        <v>94.87</v>
      </c>
      <c r="AD206" s="152">
        <v>16.263000000000002</v>
      </c>
      <c r="AG206" s="2" t="s">
        <v>37</v>
      </c>
      <c r="AH206" s="165">
        <v>2.4000000000000001E-5</v>
      </c>
      <c r="AI206" s="165">
        <v>1.04420967976551E-2</v>
      </c>
      <c r="AJ206" s="165">
        <v>1.5749226419643301E-3</v>
      </c>
    </row>
    <row r="207" spans="1:36">
      <c r="A207" s="2" t="s">
        <v>26</v>
      </c>
      <c r="B207" s="2">
        <v>1472</v>
      </c>
      <c r="C207" s="2" t="s">
        <v>1932</v>
      </c>
      <c r="D207" s="2" t="s">
        <v>1933</v>
      </c>
      <c r="E207" s="4" t="s">
        <v>1326</v>
      </c>
      <c r="F207" s="2" t="s">
        <v>2363</v>
      </c>
      <c r="G207" s="2" t="s">
        <v>2364</v>
      </c>
      <c r="H207" s="2" t="s">
        <v>324</v>
      </c>
      <c r="I207" s="2" t="s">
        <v>972</v>
      </c>
      <c r="J207" s="2" t="s">
        <v>31</v>
      </c>
      <c r="K207" s="2" t="s">
        <v>31</v>
      </c>
      <c r="L207" s="2" t="s">
        <v>330</v>
      </c>
      <c r="M207" s="2" t="s">
        <v>32</v>
      </c>
      <c r="N207" s="2" t="s">
        <v>464</v>
      </c>
      <c r="O207" s="2" t="s">
        <v>143</v>
      </c>
      <c r="P207" s="2" t="s">
        <v>1973</v>
      </c>
      <c r="Q207" s="2" t="s">
        <v>419</v>
      </c>
      <c r="R207" s="2" t="s">
        <v>410</v>
      </c>
      <c r="S207" s="2" t="s">
        <v>35</v>
      </c>
      <c r="T207" s="152">
        <v>3.6070000000000002</v>
      </c>
      <c r="U207" s="2" t="s">
        <v>2365</v>
      </c>
      <c r="V207" s="163">
        <v>2.1600000000000001E-2</v>
      </c>
      <c r="W207" s="165">
        <v>5.6860000000000001E-2</v>
      </c>
      <c r="X207" s="4" t="s">
        <v>416</v>
      </c>
      <c r="Y207" s="4" t="s">
        <v>143</v>
      </c>
      <c r="Z207" s="152">
        <v>0.44</v>
      </c>
      <c r="AA207" s="152">
        <v>1</v>
      </c>
      <c r="AB207" s="152">
        <v>88.45</v>
      </c>
      <c r="AD207" s="152">
        <v>0</v>
      </c>
      <c r="AG207" s="2" t="s">
        <v>37</v>
      </c>
      <c r="AH207" s="165">
        <v>0</v>
      </c>
      <c r="AI207" s="165">
        <v>2.49876865542463E-7</v>
      </c>
      <c r="AJ207" s="165">
        <v>3.7687520128550801E-8</v>
      </c>
    </row>
    <row r="208" spans="1:36">
      <c r="A208" s="2" t="s">
        <v>26</v>
      </c>
      <c r="B208" s="2">
        <v>1472</v>
      </c>
      <c r="C208" s="2" t="s">
        <v>2375</v>
      </c>
      <c r="D208" s="2" t="s">
        <v>2376</v>
      </c>
      <c r="E208" s="4" t="s">
        <v>1326</v>
      </c>
      <c r="F208" s="2" t="s">
        <v>2377</v>
      </c>
      <c r="G208" s="2" t="s">
        <v>2378</v>
      </c>
      <c r="H208" s="2" t="s">
        <v>324</v>
      </c>
      <c r="I208" s="2" t="s">
        <v>972</v>
      </c>
      <c r="J208" s="2" t="s">
        <v>31</v>
      </c>
      <c r="K208" s="2" t="s">
        <v>31</v>
      </c>
      <c r="L208" s="2" t="s">
        <v>330</v>
      </c>
      <c r="M208" s="2" t="s">
        <v>32</v>
      </c>
      <c r="N208" s="2" t="s">
        <v>479</v>
      </c>
      <c r="O208" s="2" t="s">
        <v>143</v>
      </c>
      <c r="P208" s="2" t="s">
        <v>1985</v>
      </c>
      <c r="Q208" s="2" t="s">
        <v>417</v>
      </c>
      <c r="R208" s="2" t="s">
        <v>410</v>
      </c>
      <c r="S208" s="2" t="s">
        <v>35</v>
      </c>
      <c r="T208" s="152">
        <v>2.7639999999999998</v>
      </c>
      <c r="U208" s="2" t="s">
        <v>2379</v>
      </c>
      <c r="V208" s="163">
        <v>5.0900000000000001E-2</v>
      </c>
      <c r="W208" s="165">
        <v>4.6390000000000001E-2</v>
      </c>
      <c r="X208" s="4" t="s">
        <v>416</v>
      </c>
      <c r="Y208" s="4" t="s">
        <v>143</v>
      </c>
      <c r="Z208" s="152">
        <v>180.55</v>
      </c>
      <c r="AA208" s="152">
        <v>1</v>
      </c>
      <c r="AB208" s="152">
        <v>103.64</v>
      </c>
      <c r="AD208" s="152">
        <v>0.187</v>
      </c>
      <c r="AG208" s="2" t="s">
        <v>37</v>
      </c>
      <c r="AH208" s="165">
        <v>0</v>
      </c>
      <c r="AI208" s="165">
        <v>1.20143542400879E-4</v>
      </c>
      <c r="AJ208" s="165">
        <v>1.8120573758274001E-5</v>
      </c>
    </row>
    <row r="209" spans="1:36">
      <c r="A209" s="2" t="s">
        <v>26</v>
      </c>
      <c r="B209" s="2">
        <v>1472</v>
      </c>
      <c r="C209" s="2" t="s">
        <v>1765</v>
      </c>
      <c r="D209" s="2" t="s">
        <v>1766</v>
      </c>
      <c r="E209" s="4" t="s">
        <v>1326</v>
      </c>
      <c r="F209" s="2" t="s">
        <v>2446</v>
      </c>
      <c r="G209" s="2" t="s">
        <v>2447</v>
      </c>
      <c r="H209" s="2" t="s">
        <v>324</v>
      </c>
      <c r="I209" s="2" t="s">
        <v>972</v>
      </c>
      <c r="J209" s="2" t="s">
        <v>31</v>
      </c>
      <c r="K209" s="2" t="s">
        <v>31</v>
      </c>
      <c r="L209" s="2" t="s">
        <v>330</v>
      </c>
      <c r="M209" s="2" t="s">
        <v>32</v>
      </c>
      <c r="N209" s="2" t="s">
        <v>462</v>
      </c>
      <c r="O209" s="2" t="s">
        <v>143</v>
      </c>
      <c r="P209" s="2" t="s">
        <v>2151</v>
      </c>
      <c r="Q209" s="2" t="s">
        <v>419</v>
      </c>
      <c r="R209" s="2" t="s">
        <v>410</v>
      </c>
      <c r="S209" s="2" t="s">
        <v>35</v>
      </c>
      <c r="T209" s="152">
        <v>6.31</v>
      </c>
      <c r="U209" s="2" t="s">
        <v>2448</v>
      </c>
      <c r="V209" s="163">
        <v>1.9E-2</v>
      </c>
      <c r="W209" s="165">
        <v>4.9459999999999997E-2</v>
      </c>
      <c r="X209" s="4" t="s">
        <v>416</v>
      </c>
      <c r="Y209" s="4" t="s">
        <v>143</v>
      </c>
      <c r="Z209" s="152">
        <v>21000</v>
      </c>
      <c r="AA209" s="152">
        <v>1</v>
      </c>
      <c r="AB209" s="152">
        <v>82.97</v>
      </c>
      <c r="AD209" s="152">
        <v>17.423999999999999</v>
      </c>
      <c r="AG209" s="2" t="s">
        <v>37</v>
      </c>
      <c r="AH209" s="165">
        <v>2.0000000000000002E-5</v>
      </c>
      <c r="AI209" s="165">
        <v>1.11870587958071E-2</v>
      </c>
      <c r="AJ209" s="165">
        <v>1.6872810639391299E-3</v>
      </c>
    </row>
    <row r="210" spans="1:36">
      <c r="A210" s="2" t="s">
        <v>26</v>
      </c>
      <c r="B210" s="2">
        <v>1472</v>
      </c>
      <c r="C210" s="2" t="s">
        <v>2449</v>
      </c>
      <c r="D210" s="2" t="s">
        <v>2450</v>
      </c>
      <c r="E210" s="4" t="s">
        <v>1326</v>
      </c>
      <c r="F210" s="2" t="s">
        <v>2451</v>
      </c>
      <c r="G210" s="2" t="s">
        <v>2452</v>
      </c>
      <c r="H210" s="2" t="s">
        <v>324</v>
      </c>
      <c r="I210" s="2" t="s">
        <v>760</v>
      </c>
      <c r="J210" s="2" t="s">
        <v>31</v>
      </c>
      <c r="K210" s="2" t="s">
        <v>31</v>
      </c>
      <c r="L210" s="2" t="s">
        <v>330</v>
      </c>
      <c r="M210" s="2" t="s">
        <v>32</v>
      </c>
      <c r="N210" s="2" t="s">
        <v>481</v>
      </c>
      <c r="O210" s="2" t="s">
        <v>143</v>
      </c>
      <c r="P210" s="2" t="s">
        <v>1985</v>
      </c>
      <c r="Q210" s="2" t="s">
        <v>417</v>
      </c>
      <c r="R210" s="2" t="s">
        <v>410</v>
      </c>
      <c r="S210" s="2" t="s">
        <v>35</v>
      </c>
      <c r="T210" s="152">
        <v>1.206</v>
      </c>
      <c r="U210" s="2" t="s">
        <v>2453</v>
      </c>
      <c r="V210" s="163">
        <v>1.7999999999999999E-2</v>
      </c>
      <c r="W210" s="165">
        <v>1.737E-2</v>
      </c>
      <c r="X210" s="4" t="s">
        <v>416</v>
      </c>
      <c r="Y210" s="4" t="s">
        <v>143</v>
      </c>
      <c r="Z210" s="152">
        <v>0.68</v>
      </c>
      <c r="AA210" s="152">
        <v>1</v>
      </c>
      <c r="AB210" s="152">
        <v>112.08</v>
      </c>
      <c r="AD210" s="152">
        <v>1E-3</v>
      </c>
      <c r="AG210" s="2" t="s">
        <v>37</v>
      </c>
      <c r="AH210" s="165">
        <v>0</v>
      </c>
      <c r="AI210" s="165">
        <v>4.8934208801067697E-7</v>
      </c>
      <c r="AJ210" s="165">
        <v>7.3804710778699396E-8</v>
      </c>
    </row>
    <row r="211" spans="1:36">
      <c r="A211" s="2" t="s">
        <v>26</v>
      </c>
      <c r="B211" s="2">
        <v>1472</v>
      </c>
      <c r="C211" s="2" t="s">
        <v>1769</v>
      </c>
      <c r="D211" s="2" t="s">
        <v>1770</v>
      </c>
      <c r="E211" s="4" t="s">
        <v>1326</v>
      </c>
      <c r="F211" s="2" t="s">
        <v>2383</v>
      </c>
      <c r="G211" s="2" t="s">
        <v>2384</v>
      </c>
      <c r="H211" s="2" t="s">
        <v>324</v>
      </c>
      <c r="I211" s="2" t="s">
        <v>972</v>
      </c>
      <c r="J211" s="2" t="s">
        <v>31</v>
      </c>
      <c r="K211" s="2" t="s">
        <v>31</v>
      </c>
      <c r="L211" s="2" t="s">
        <v>330</v>
      </c>
      <c r="M211" s="2" t="s">
        <v>32</v>
      </c>
      <c r="N211" s="2" t="s">
        <v>466</v>
      </c>
      <c r="O211" s="2" t="s">
        <v>143</v>
      </c>
      <c r="P211" s="2" t="s">
        <v>2028</v>
      </c>
      <c r="Q211" s="2" t="s">
        <v>417</v>
      </c>
      <c r="R211" s="2" t="s">
        <v>410</v>
      </c>
      <c r="S211" s="2" t="s">
        <v>35</v>
      </c>
      <c r="T211" s="152">
        <v>3.0059999999999998</v>
      </c>
      <c r="U211" s="2" t="s">
        <v>2385</v>
      </c>
      <c r="V211" s="163">
        <v>2.6200000000000001E-2</v>
      </c>
      <c r="W211" s="165">
        <v>5.0659999999999997E-2</v>
      </c>
      <c r="X211" s="4" t="s">
        <v>416</v>
      </c>
      <c r="Y211" s="4" t="s">
        <v>143</v>
      </c>
      <c r="Z211" s="152">
        <v>7416.8</v>
      </c>
      <c r="AA211" s="152">
        <v>1</v>
      </c>
      <c r="AB211" s="152">
        <v>93.7</v>
      </c>
      <c r="AD211" s="152">
        <v>6.95</v>
      </c>
      <c r="AG211" s="2" t="s">
        <v>37</v>
      </c>
      <c r="AH211" s="165">
        <v>1.5E-5</v>
      </c>
      <c r="AI211" s="165">
        <v>4.4620218715374802E-3</v>
      </c>
      <c r="AJ211" s="165">
        <v>6.7298162529986398E-4</v>
      </c>
    </row>
    <row r="212" spans="1:36">
      <c r="A212" s="2" t="s">
        <v>26</v>
      </c>
      <c r="B212" s="2">
        <v>1472</v>
      </c>
      <c r="C212" s="2" t="s">
        <v>2386</v>
      </c>
      <c r="D212" s="2" t="s">
        <v>2387</v>
      </c>
      <c r="E212" s="4" t="s">
        <v>1326</v>
      </c>
      <c r="F212" s="2" t="s">
        <v>2388</v>
      </c>
      <c r="G212" s="2" t="s">
        <v>2389</v>
      </c>
      <c r="H212" s="2" t="s">
        <v>324</v>
      </c>
      <c r="I212" s="2" t="s">
        <v>761</v>
      </c>
      <c r="J212" s="2" t="s">
        <v>31</v>
      </c>
      <c r="K212" s="2" t="s">
        <v>31</v>
      </c>
      <c r="L212" s="2" t="s">
        <v>330</v>
      </c>
      <c r="M212" s="2" t="s">
        <v>32</v>
      </c>
      <c r="N212" s="2" t="s">
        <v>457</v>
      </c>
      <c r="O212" s="2" t="s">
        <v>143</v>
      </c>
      <c r="P212" s="2" t="s">
        <v>1997</v>
      </c>
      <c r="Q212" s="2" t="s">
        <v>419</v>
      </c>
      <c r="R212" s="2" t="s">
        <v>410</v>
      </c>
      <c r="S212" s="2" t="s">
        <v>35</v>
      </c>
      <c r="T212" s="152">
        <v>3.44</v>
      </c>
      <c r="U212" s="2" t="s">
        <v>2390</v>
      </c>
      <c r="V212" s="163">
        <v>4.6899999999999997E-2</v>
      </c>
      <c r="W212" s="165">
        <v>7.0639999999999994E-2</v>
      </c>
      <c r="X212" s="4" t="s">
        <v>416</v>
      </c>
      <c r="Y212" s="4" t="s">
        <v>143</v>
      </c>
      <c r="Z212" s="152">
        <v>-0.93</v>
      </c>
      <c r="AA212" s="152">
        <v>1</v>
      </c>
      <c r="AB212" s="152">
        <v>99.26</v>
      </c>
      <c r="AD212" s="152">
        <v>-1E-3</v>
      </c>
      <c r="AG212" s="2" t="s">
        <v>37</v>
      </c>
      <c r="AH212" s="165">
        <v>0</v>
      </c>
      <c r="AI212" s="165">
        <v>-5.9269703573109499E-7</v>
      </c>
      <c r="AJ212" s="165">
        <v>-8.9393155367766993E-8</v>
      </c>
    </row>
    <row r="213" spans="1:36">
      <c r="A213" s="2" t="s">
        <v>26</v>
      </c>
      <c r="B213" s="2">
        <v>1472</v>
      </c>
      <c r="C213" s="2" t="s">
        <v>1645</v>
      </c>
      <c r="D213" s="2" t="s">
        <v>1646</v>
      </c>
      <c r="E213" s="4" t="s">
        <v>1326</v>
      </c>
      <c r="F213" s="2" t="s">
        <v>2391</v>
      </c>
      <c r="G213" s="2" t="s">
        <v>2392</v>
      </c>
      <c r="H213" s="2" t="s">
        <v>324</v>
      </c>
      <c r="I213" s="2" t="s">
        <v>761</v>
      </c>
      <c r="J213" s="2" t="s">
        <v>31</v>
      </c>
      <c r="K213" s="2" t="s">
        <v>31</v>
      </c>
      <c r="L213" s="2" t="s">
        <v>330</v>
      </c>
      <c r="M213" s="2" t="s">
        <v>107</v>
      </c>
      <c r="N213" s="2" t="s">
        <v>538</v>
      </c>
      <c r="O213" s="2" t="s">
        <v>143</v>
      </c>
      <c r="P213" s="2" t="s">
        <v>2393</v>
      </c>
      <c r="Q213" s="2" t="s">
        <v>109</v>
      </c>
      <c r="R213" s="2" t="s">
        <v>410</v>
      </c>
      <c r="S213" s="2" t="s">
        <v>1187</v>
      </c>
      <c r="T213" s="152">
        <v>5.15</v>
      </c>
      <c r="U213" s="2" t="s">
        <v>2394</v>
      </c>
      <c r="V213" s="163">
        <v>4.3749999999999997E-2</v>
      </c>
      <c r="W213" s="165">
        <v>5.2049999999999999E-2</v>
      </c>
      <c r="X213" s="4" t="s">
        <v>416</v>
      </c>
      <c r="Y213" s="4" t="s">
        <v>143</v>
      </c>
      <c r="Z213" s="152">
        <v>10000</v>
      </c>
      <c r="AA213" s="152">
        <v>3.9790000000000001</v>
      </c>
      <c r="AB213" s="152">
        <v>96.337000000000003</v>
      </c>
      <c r="AD213" s="152">
        <v>39.015000000000001</v>
      </c>
      <c r="AG213" s="2" t="s">
        <v>37</v>
      </c>
      <c r="AH213" s="165">
        <v>6.9999999999999999E-6</v>
      </c>
      <c r="AI213" s="165">
        <v>2.5050153309757701E-2</v>
      </c>
      <c r="AJ213" s="165">
        <v>3.7781735217274101E-3</v>
      </c>
    </row>
    <row r="214" spans="1:36">
      <c r="A214" s="2" t="s">
        <v>26</v>
      </c>
      <c r="B214" s="2">
        <v>1472</v>
      </c>
      <c r="C214" s="2" t="s">
        <v>2416</v>
      </c>
      <c r="D214" s="2" t="s">
        <v>2417</v>
      </c>
      <c r="E214" s="4" t="s">
        <v>316</v>
      </c>
      <c r="F214" s="2" t="s">
        <v>2418</v>
      </c>
      <c r="G214" s="2" t="s">
        <v>2419</v>
      </c>
      <c r="H214" s="2" t="s">
        <v>324</v>
      </c>
      <c r="I214" s="2" t="s">
        <v>761</v>
      </c>
      <c r="J214" s="2" t="s">
        <v>105</v>
      </c>
      <c r="K214" s="2" t="s">
        <v>238</v>
      </c>
      <c r="L214" s="2" t="s">
        <v>330</v>
      </c>
      <c r="M214" s="2" t="s">
        <v>32</v>
      </c>
      <c r="N214" s="2" t="s">
        <v>468</v>
      </c>
      <c r="O214" s="2" t="s">
        <v>143</v>
      </c>
      <c r="P214" s="2" t="s">
        <v>1993</v>
      </c>
      <c r="Q214" s="2" t="s">
        <v>419</v>
      </c>
      <c r="R214" s="2" t="s">
        <v>410</v>
      </c>
      <c r="S214" s="2" t="s">
        <v>35</v>
      </c>
      <c r="T214" s="152">
        <v>3.25</v>
      </c>
      <c r="U214" s="2" t="s">
        <v>2420</v>
      </c>
      <c r="V214" s="163">
        <v>4.2999999999999997E-2</v>
      </c>
      <c r="W214" s="165">
        <v>8.4360000000000004E-2</v>
      </c>
      <c r="X214" s="4" t="s">
        <v>416</v>
      </c>
      <c r="Y214" s="4" t="s">
        <v>143</v>
      </c>
      <c r="Z214" s="152">
        <v>26968.28</v>
      </c>
      <c r="AA214" s="152">
        <v>1</v>
      </c>
      <c r="AB214" s="152">
        <v>86.78</v>
      </c>
      <c r="AD214" s="152">
        <v>23.402999999999999</v>
      </c>
      <c r="AG214" s="2" t="s">
        <v>37</v>
      </c>
      <c r="AH214" s="165">
        <v>2.3E-5</v>
      </c>
      <c r="AI214" s="165">
        <v>1.50261745754E-2</v>
      </c>
      <c r="AJ214" s="165">
        <v>2.2663132720834901E-3</v>
      </c>
    </row>
    <row r="215" spans="1:36">
      <c r="A215" s="2" t="s">
        <v>26</v>
      </c>
      <c r="B215" s="2">
        <v>12435</v>
      </c>
      <c r="C215" s="2" t="s">
        <v>2024</v>
      </c>
      <c r="D215" s="2" t="s">
        <v>2025</v>
      </c>
      <c r="E215" s="4" t="s">
        <v>1326</v>
      </c>
      <c r="F215" s="2" t="s">
        <v>2030</v>
      </c>
      <c r="G215" s="2" t="s">
        <v>2031</v>
      </c>
      <c r="H215" s="2" t="s">
        <v>324</v>
      </c>
      <c r="I215" s="2" t="s">
        <v>760</v>
      </c>
      <c r="J215" s="2" t="s">
        <v>31</v>
      </c>
      <c r="K215" s="2" t="s">
        <v>31</v>
      </c>
      <c r="L215" s="2" t="s">
        <v>330</v>
      </c>
      <c r="M215" s="2" t="s">
        <v>32</v>
      </c>
      <c r="N215" s="2" t="s">
        <v>467</v>
      </c>
      <c r="O215" s="2" t="s">
        <v>143</v>
      </c>
      <c r="P215" s="2" t="s">
        <v>2028</v>
      </c>
      <c r="Q215" s="2" t="s">
        <v>417</v>
      </c>
      <c r="R215" s="2" t="s">
        <v>410</v>
      </c>
      <c r="S215" s="2" t="s">
        <v>35</v>
      </c>
      <c r="T215" s="152">
        <v>1.919</v>
      </c>
      <c r="U215" s="2" t="s">
        <v>2032</v>
      </c>
      <c r="V215" s="163">
        <v>3.4599999999999999E-2</v>
      </c>
      <c r="W215" s="165">
        <v>2.6380000000000001E-2</v>
      </c>
      <c r="X215" s="4" t="s">
        <v>416</v>
      </c>
      <c r="Y215" s="4" t="s">
        <v>143</v>
      </c>
      <c r="Z215" s="152">
        <v>15454.55</v>
      </c>
      <c r="AA215" s="152">
        <v>1</v>
      </c>
      <c r="AB215" s="152">
        <v>115.44</v>
      </c>
      <c r="AD215" s="152">
        <v>17.841000000000001</v>
      </c>
      <c r="AG215" s="2" t="s">
        <v>37</v>
      </c>
      <c r="AH215" s="165">
        <v>1.25E-4</v>
      </c>
      <c r="AI215" s="165">
        <v>1</v>
      </c>
      <c r="AJ215" s="165">
        <v>1.4618275117330699E-3</v>
      </c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4">
    <dataValidation type="list" allowBlank="1" showInputMessage="1" showErrorMessage="1" sqref="J2:J20" xr:uid="{00000000-0002-0000-0500-000000000000}">
      <formula1>israel_abroad</formula1>
    </dataValidation>
    <dataValidation type="list" allowBlank="1" showInputMessage="1" showErrorMessage="1" sqref="O2:O20" xr:uid="{00000000-0002-0000-0500-000001000000}">
      <formula1>Holding_interest</formula1>
    </dataValidation>
    <dataValidation type="list" allowBlank="1" showInputMessage="1" showErrorMessage="1" sqref="Q2:Q20" xr:uid="{00000000-0002-0000-0500-000002000000}">
      <formula1>Rating_Agency</formula1>
    </dataValidation>
    <dataValidation type="list" allowBlank="1" showInputMessage="1" showErrorMessage="1" sqref="R2:R20" xr:uid="{00000000-0002-0000-0500-000003000000}">
      <formula1>What_is_rated</formula1>
    </dataValidation>
    <dataValidation type="list" allowBlank="1" showInputMessage="1" showErrorMessage="1" sqref="X2:X20" xr:uid="{00000000-0002-0000-0500-000004000000}">
      <formula1>Subordination_Risk</formula1>
    </dataValidation>
    <dataValidation type="list" allowBlank="1" showInputMessage="1" showErrorMessage="1" sqref="AG2:AG5 AG8:AG19" xr:uid="{00000000-0002-0000-0500-000005000000}">
      <formula1>In_the_books</formula1>
    </dataValidation>
    <dataValidation type="list" allowBlank="1" showInputMessage="1" showErrorMessage="1" sqref="K2:K20" xr:uid="{00000000-0002-0000-0500-000006000000}">
      <formula1>Country_list</formula1>
    </dataValidation>
    <dataValidation type="list" allowBlank="1" showInputMessage="1" showErrorMessage="1" sqref="Y2:Y20" xr:uid="{00000000-0002-0000-0500-000007000000}">
      <formula1>Yes_No_Bad_Debt</formula1>
    </dataValidation>
    <dataValidation type="list" allowBlank="1" showInputMessage="1" showErrorMessage="1" sqref="H3:H20" xr:uid="{00000000-0002-0000-0500-000008000000}">
      <formula1>Type_of_Security_ID_Fund</formula1>
    </dataValidation>
    <dataValidation type="list" allowBlank="1" showInputMessage="1" showErrorMessage="1" sqref="E2:E20" xr:uid="{00000000-0002-0000-0500-000009000000}">
      <formula1>Issuer_Number_Type_2</formula1>
    </dataValidation>
    <dataValidation type="list" allowBlank="1" showInputMessage="1" showErrorMessage="1" sqref="H2" xr:uid="{00000000-0002-0000-0500-00000A000000}">
      <formula1>Security_ID_Number_Type</formula1>
    </dataValidation>
    <dataValidation type="list" allowBlank="1" showInputMessage="1" showErrorMessage="1" sqref="N2:N20" xr:uid="{00000000-0002-0000-0500-00000B000000}">
      <formula1>Industry_Sector</formula1>
    </dataValidation>
    <dataValidation type="list" allowBlank="1" showInputMessage="1" showErrorMessage="1" sqref="L2:L20" xr:uid="{00000000-0002-0000-0500-00000C000000}">
      <formula1>Tradeable_Status</formula1>
    </dataValidation>
    <dataValidation type="list" allowBlank="1" showInputMessage="1" showErrorMessage="1" sqref="M2:M20" xr:uid="{00000000-0002-0000-0500-00000D000000}">
      <formula1>Stock_Exchange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E000000}">
          <x14:formula1>
            <xm:f>'אפשרויות בחירה'!$C$874:$C$883</xm:f>
          </x14:formula1>
          <xm:sqref>I2:I20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X171"/>
  <sheetViews>
    <sheetView rightToLeft="1" zoomScale="70" zoomScaleNormal="70" workbookViewId="0"/>
  </sheetViews>
  <sheetFormatPr defaultColWidth="9" defaultRowHeight="14.25"/>
  <cols>
    <col min="1" max="11" width="11.625" style="4" customWidth="1"/>
    <col min="12" max="13" width="11.625" style="2" customWidth="1"/>
    <col min="14" max="19" width="11.625" style="4" customWidth="1"/>
    <col min="20" max="20" width="11.625" style="2" customWidth="1"/>
    <col min="21" max="26" width="11.625" style="4" customWidth="1"/>
    <col min="27" max="27" width="9" style="4" customWidth="1"/>
    <col min="28" max="16384" width="9" style="4"/>
  </cols>
  <sheetData>
    <row r="1" spans="1:24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329</v>
      </c>
      <c r="M1" s="22" t="s">
        <v>8</v>
      </c>
      <c r="N1" s="22" t="s">
        <v>154</v>
      </c>
      <c r="O1" s="22" t="s">
        <v>129</v>
      </c>
      <c r="P1" s="22" t="s">
        <v>11</v>
      </c>
      <c r="Q1" s="22" t="s">
        <v>17</v>
      </c>
      <c r="R1" s="22" t="s">
        <v>18</v>
      </c>
      <c r="S1" s="22" t="s">
        <v>19</v>
      </c>
      <c r="T1" s="22" t="s">
        <v>16</v>
      </c>
      <c r="U1" s="22" t="s">
        <v>20</v>
      </c>
      <c r="V1" s="164" t="s">
        <v>23</v>
      </c>
      <c r="W1" s="164" t="s">
        <v>24</v>
      </c>
      <c r="X1" s="164" t="s">
        <v>25</v>
      </c>
    </row>
    <row r="2" spans="1:24">
      <c r="A2" s="21" t="s">
        <v>26</v>
      </c>
      <c r="B2" s="21">
        <v>419</v>
      </c>
      <c r="C2" s="21" t="s">
        <v>1538</v>
      </c>
      <c r="D2" s="21" t="s">
        <v>1539</v>
      </c>
      <c r="E2" s="21" t="s">
        <v>1326</v>
      </c>
      <c r="F2" s="21" t="s">
        <v>1540</v>
      </c>
      <c r="G2" s="21" t="s">
        <v>1541</v>
      </c>
      <c r="H2" s="21" t="s">
        <v>324</v>
      </c>
      <c r="I2" s="21" t="s">
        <v>937</v>
      </c>
      <c r="J2" s="21" t="s">
        <v>31</v>
      </c>
      <c r="K2" s="21" t="s">
        <v>31</v>
      </c>
      <c r="L2" s="23" t="s">
        <v>330</v>
      </c>
      <c r="M2" s="21" t="s">
        <v>32</v>
      </c>
      <c r="N2" s="23" t="s">
        <v>450</v>
      </c>
      <c r="O2" s="23" t="s">
        <v>143</v>
      </c>
      <c r="P2" s="21" t="s">
        <v>35</v>
      </c>
      <c r="Q2" s="155">
        <v>205381</v>
      </c>
      <c r="R2" s="155">
        <v>1</v>
      </c>
      <c r="S2" s="155">
        <v>1550</v>
      </c>
      <c r="T2" s="23"/>
      <c r="U2" s="155">
        <v>3183.4050000000002</v>
      </c>
      <c r="V2" s="170">
        <v>7.5000000000000002E-4</v>
      </c>
      <c r="W2" s="170">
        <v>1.47982514530784E-2</v>
      </c>
      <c r="X2" s="170">
        <v>2.7439373529399699E-3</v>
      </c>
    </row>
    <row r="3" spans="1:24">
      <c r="A3" s="21" t="s">
        <v>26</v>
      </c>
      <c r="B3" s="21">
        <v>419</v>
      </c>
      <c r="C3" s="21" t="s">
        <v>1542</v>
      </c>
      <c r="D3" s="21" t="s">
        <v>1543</v>
      </c>
      <c r="E3" s="21" t="s">
        <v>317</v>
      </c>
      <c r="F3" s="21" t="s">
        <v>1544</v>
      </c>
      <c r="G3" s="21" t="s">
        <v>1545</v>
      </c>
      <c r="H3" s="21" t="s">
        <v>324</v>
      </c>
      <c r="I3" s="21" t="s">
        <v>937</v>
      </c>
      <c r="J3" s="21" t="s">
        <v>105</v>
      </c>
      <c r="K3" s="21" t="s">
        <v>106</v>
      </c>
      <c r="L3" s="23" t="s">
        <v>330</v>
      </c>
      <c r="M3" s="21" t="s">
        <v>32</v>
      </c>
      <c r="N3" s="23" t="s">
        <v>444</v>
      </c>
      <c r="O3" s="23" t="s">
        <v>143</v>
      </c>
      <c r="P3" s="21" t="s">
        <v>35</v>
      </c>
      <c r="Q3" s="155">
        <v>11920.17</v>
      </c>
      <c r="R3" s="155">
        <v>1</v>
      </c>
      <c r="S3" s="155">
        <v>24060</v>
      </c>
      <c r="T3" s="23"/>
      <c r="U3" s="155">
        <v>2867.9929999999999</v>
      </c>
      <c r="V3" s="170">
        <v>2.12E-4</v>
      </c>
      <c r="W3" s="170">
        <v>1.3332037068303101E-2</v>
      </c>
      <c r="X3" s="170">
        <v>2.47206736677577E-3</v>
      </c>
    </row>
    <row r="4" spans="1:24">
      <c r="A4" s="21" t="s">
        <v>26</v>
      </c>
      <c r="B4" s="21">
        <v>419</v>
      </c>
      <c r="C4" s="21" t="s">
        <v>1546</v>
      </c>
      <c r="D4" s="21" t="s">
        <v>1547</v>
      </c>
      <c r="E4" s="21" t="s">
        <v>1326</v>
      </c>
      <c r="F4" s="21" t="s">
        <v>1548</v>
      </c>
      <c r="G4" s="21" t="s">
        <v>1549</v>
      </c>
      <c r="H4" s="21" t="s">
        <v>324</v>
      </c>
      <c r="I4" s="21" t="s">
        <v>937</v>
      </c>
      <c r="J4" s="21" t="s">
        <v>31</v>
      </c>
      <c r="K4" s="21" t="s">
        <v>31</v>
      </c>
      <c r="L4" s="23" t="s">
        <v>330</v>
      </c>
      <c r="M4" s="21" t="s">
        <v>32</v>
      </c>
      <c r="N4" s="23" t="s">
        <v>481</v>
      </c>
      <c r="O4" s="23" t="s">
        <v>143</v>
      </c>
      <c r="P4" s="21" t="s">
        <v>35</v>
      </c>
      <c r="Q4" s="155">
        <v>27597</v>
      </c>
      <c r="R4" s="155">
        <v>1</v>
      </c>
      <c r="S4" s="155">
        <v>1050</v>
      </c>
      <c r="T4" s="154">
        <v>4.3620000000000001</v>
      </c>
      <c r="U4" s="155">
        <v>294.13</v>
      </c>
      <c r="V4" s="170">
        <v>1.2329999999999999E-3</v>
      </c>
      <c r="W4" s="170">
        <v>1.36728113707915E-3</v>
      </c>
      <c r="X4" s="170">
        <v>2.5352547872953301E-4</v>
      </c>
    </row>
    <row r="5" spans="1:24">
      <c r="A5" s="21" t="s">
        <v>26</v>
      </c>
      <c r="B5" s="21">
        <v>419</v>
      </c>
      <c r="C5" s="21" t="s">
        <v>1550</v>
      </c>
      <c r="D5" s="21" t="s">
        <v>1551</v>
      </c>
      <c r="E5" s="21" t="s">
        <v>1326</v>
      </c>
      <c r="F5" s="21" t="s">
        <v>1552</v>
      </c>
      <c r="G5" s="21" t="s">
        <v>1553</v>
      </c>
      <c r="H5" s="21" t="s">
        <v>324</v>
      </c>
      <c r="I5" s="21" t="s">
        <v>937</v>
      </c>
      <c r="J5" s="21" t="s">
        <v>31</v>
      </c>
      <c r="K5" s="21" t="s">
        <v>31</v>
      </c>
      <c r="L5" s="23" t="s">
        <v>330</v>
      </c>
      <c r="M5" s="21" t="s">
        <v>32</v>
      </c>
      <c r="N5" s="23" t="s">
        <v>459</v>
      </c>
      <c r="O5" s="23" t="s">
        <v>143</v>
      </c>
      <c r="P5" s="21" t="s">
        <v>35</v>
      </c>
      <c r="Q5" s="155">
        <v>332298</v>
      </c>
      <c r="R5" s="155">
        <v>1</v>
      </c>
      <c r="S5" s="155">
        <v>1951</v>
      </c>
      <c r="T5" s="23"/>
      <c r="U5" s="155">
        <v>6483.134</v>
      </c>
      <c r="V5" s="170">
        <v>2.5799999999999998E-4</v>
      </c>
      <c r="W5" s="170">
        <v>3.0137237257407801E-2</v>
      </c>
      <c r="X5" s="170">
        <v>5.5881393343814902E-3</v>
      </c>
    </row>
    <row r="6" spans="1:24">
      <c r="A6" s="21" t="s">
        <v>26</v>
      </c>
      <c r="B6" s="21">
        <v>419</v>
      </c>
      <c r="C6" s="21" t="s">
        <v>1554</v>
      </c>
      <c r="D6" s="21" t="s">
        <v>1555</v>
      </c>
      <c r="E6" s="21" t="s">
        <v>1326</v>
      </c>
      <c r="F6" s="21" t="s">
        <v>1556</v>
      </c>
      <c r="G6" s="21" t="s">
        <v>1557</v>
      </c>
      <c r="H6" s="21" t="s">
        <v>324</v>
      </c>
      <c r="I6" s="21" t="s">
        <v>937</v>
      </c>
      <c r="J6" s="21" t="s">
        <v>31</v>
      </c>
      <c r="K6" s="21" t="s">
        <v>31</v>
      </c>
      <c r="L6" s="23" t="s">
        <v>330</v>
      </c>
      <c r="M6" s="21" t="s">
        <v>32</v>
      </c>
      <c r="N6" s="23" t="s">
        <v>448</v>
      </c>
      <c r="O6" s="23" t="s">
        <v>143</v>
      </c>
      <c r="P6" s="21" t="s">
        <v>35</v>
      </c>
      <c r="Q6" s="155">
        <v>22673</v>
      </c>
      <c r="R6" s="155">
        <v>1</v>
      </c>
      <c r="S6" s="155">
        <v>10700</v>
      </c>
      <c r="T6" s="23"/>
      <c r="U6" s="155">
        <v>2426.011</v>
      </c>
      <c r="V6" s="170">
        <v>1.5449999999999999E-3</v>
      </c>
      <c r="W6" s="170">
        <v>1.12774576804413E-2</v>
      </c>
      <c r="X6" s="170">
        <v>2.0911009299767998E-3</v>
      </c>
    </row>
    <row r="7" spans="1:24">
      <c r="A7" s="21" t="s">
        <v>26</v>
      </c>
      <c r="B7" s="21">
        <v>419</v>
      </c>
      <c r="C7" s="21" t="s">
        <v>1558</v>
      </c>
      <c r="D7" s="21" t="s">
        <v>1559</v>
      </c>
      <c r="E7" s="21" t="s">
        <v>1326</v>
      </c>
      <c r="F7" s="21" t="s">
        <v>1560</v>
      </c>
      <c r="G7" s="21" t="s">
        <v>1561</v>
      </c>
      <c r="H7" s="21" t="s">
        <v>324</v>
      </c>
      <c r="I7" s="21" t="s">
        <v>937</v>
      </c>
      <c r="J7" s="21" t="s">
        <v>31</v>
      </c>
      <c r="K7" s="21" t="s">
        <v>31</v>
      </c>
      <c r="L7" s="23" t="s">
        <v>330</v>
      </c>
      <c r="M7" s="21" t="s">
        <v>32</v>
      </c>
      <c r="N7" s="23" t="s">
        <v>466</v>
      </c>
      <c r="O7" s="23" t="s">
        <v>143</v>
      </c>
      <c r="P7" s="21" t="s">
        <v>35</v>
      </c>
      <c r="Q7" s="155">
        <v>92819</v>
      </c>
      <c r="R7" s="155">
        <v>1</v>
      </c>
      <c r="S7" s="155">
        <v>1180</v>
      </c>
      <c r="T7" s="23"/>
      <c r="U7" s="155">
        <v>1095.2639999999999</v>
      </c>
      <c r="V7" s="170">
        <v>7.4200000000000004E-4</v>
      </c>
      <c r="W7" s="170">
        <v>5.0914013433584699E-3</v>
      </c>
      <c r="X7" s="170">
        <v>9.4406331512523697E-4</v>
      </c>
    </row>
    <row r="8" spans="1:24">
      <c r="A8" s="21" t="s">
        <v>26</v>
      </c>
      <c r="B8" s="21">
        <v>419</v>
      </c>
      <c r="C8" s="21" t="s">
        <v>1562</v>
      </c>
      <c r="D8" s="21" t="s">
        <v>1563</v>
      </c>
      <c r="E8" s="21" t="s">
        <v>1326</v>
      </c>
      <c r="F8" s="21" t="s">
        <v>1564</v>
      </c>
      <c r="G8" s="21" t="s">
        <v>1565</v>
      </c>
      <c r="H8" s="21" t="s">
        <v>324</v>
      </c>
      <c r="I8" s="21" t="s">
        <v>937</v>
      </c>
      <c r="J8" s="21" t="s">
        <v>31</v>
      </c>
      <c r="K8" s="21" t="s">
        <v>31</v>
      </c>
      <c r="L8" s="23" t="s">
        <v>330</v>
      </c>
      <c r="M8" s="21" t="s">
        <v>32</v>
      </c>
      <c r="N8" s="23" t="s">
        <v>467</v>
      </c>
      <c r="O8" s="23" t="s">
        <v>143</v>
      </c>
      <c r="P8" s="21" t="s">
        <v>35</v>
      </c>
      <c r="Q8" s="155">
        <v>0.39</v>
      </c>
      <c r="R8" s="155">
        <v>1</v>
      </c>
      <c r="S8" s="155">
        <v>6077</v>
      </c>
      <c r="T8" s="23"/>
      <c r="U8" s="155">
        <v>2.4E-2</v>
      </c>
      <c r="V8" s="170">
        <v>0</v>
      </c>
      <c r="W8" s="170">
        <v>1.10172266433979E-7</v>
      </c>
      <c r="X8" s="170">
        <v>2.0428480897542898E-8</v>
      </c>
    </row>
    <row r="9" spans="1:24">
      <c r="A9" s="21" t="s">
        <v>26</v>
      </c>
      <c r="B9" s="21">
        <v>419</v>
      </c>
      <c r="C9" s="21" t="s">
        <v>1566</v>
      </c>
      <c r="D9" s="21" t="s">
        <v>1567</v>
      </c>
      <c r="E9" s="21" t="s">
        <v>1326</v>
      </c>
      <c r="F9" s="21" t="s">
        <v>1568</v>
      </c>
      <c r="G9" s="21" t="s">
        <v>1569</v>
      </c>
      <c r="H9" s="21" t="s">
        <v>324</v>
      </c>
      <c r="I9" s="21" t="s">
        <v>937</v>
      </c>
      <c r="J9" s="21" t="s">
        <v>31</v>
      </c>
      <c r="K9" s="21" t="s">
        <v>31</v>
      </c>
      <c r="L9" s="23" t="s">
        <v>330</v>
      </c>
      <c r="M9" s="21" t="s">
        <v>32</v>
      </c>
      <c r="N9" s="23" t="s">
        <v>449</v>
      </c>
      <c r="O9" s="23" t="s">
        <v>143</v>
      </c>
      <c r="P9" s="21" t="s">
        <v>35</v>
      </c>
      <c r="Q9" s="155">
        <v>4361.57</v>
      </c>
      <c r="R9" s="155">
        <v>1</v>
      </c>
      <c r="S9" s="155">
        <v>77500</v>
      </c>
      <c r="T9" s="23"/>
      <c r="U9" s="155">
        <v>3380.2170000000001</v>
      </c>
      <c r="V9" s="170">
        <v>9.7999999999999997E-5</v>
      </c>
      <c r="W9" s="170">
        <v>1.57131403562655E-2</v>
      </c>
      <c r="X9" s="170">
        <v>2.9135788706020501E-3</v>
      </c>
    </row>
    <row r="10" spans="1:24">
      <c r="A10" s="21" t="s">
        <v>26</v>
      </c>
      <c r="B10" s="21">
        <v>419</v>
      </c>
      <c r="C10" s="21" t="s">
        <v>1570</v>
      </c>
      <c r="D10" s="21" t="s">
        <v>1571</v>
      </c>
      <c r="E10" s="21" t="s">
        <v>1326</v>
      </c>
      <c r="F10" s="21" t="s">
        <v>1572</v>
      </c>
      <c r="G10" s="21" t="s">
        <v>1573</v>
      </c>
      <c r="H10" s="21" t="s">
        <v>324</v>
      </c>
      <c r="I10" s="21" t="s">
        <v>937</v>
      </c>
      <c r="J10" s="21" t="s">
        <v>31</v>
      </c>
      <c r="K10" s="21" t="s">
        <v>31</v>
      </c>
      <c r="L10" s="23" t="s">
        <v>330</v>
      </c>
      <c r="M10" s="21" t="s">
        <v>32</v>
      </c>
      <c r="N10" s="23" t="s">
        <v>454</v>
      </c>
      <c r="O10" s="23" t="s">
        <v>143</v>
      </c>
      <c r="P10" s="21" t="s">
        <v>35</v>
      </c>
      <c r="Q10" s="155">
        <v>2171</v>
      </c>
      <c r="R10" s="155">
        <v>1</v>
      </c>
      <c r="S10" s="155">
        <v>158340</v>
      </c>
      <c r="T10" s="23"/>
      <c r="U10" s="155">
        <v>3437.5610000000001</v>
      </c>
      <c r="V10" s="170">
        <v>5.6499999999999996E-4</v>
      </c>
      <c r="W10" s="170">
        <v>1.59797104021452E-2</v>
      </c>
      <c r="X10" s="170">
        <v>2.9630071093627898E-3</v>
      </c>
    </row>
    <row r="11" spans="1:24">
      <c r="A11" s="21" t="s">
        <v>26</v>
      </c>
      <c r="B11" s="21">
        <v>419</v>
      </c>
      <c r="C11" s="21" t="s">
        <v>1574</v>
      </c>
      <c r="D11" s="21" t="s">
        <v>1575</v>
      </c>
      <c r="E11" s="21" t="s">
        <v>1326</v>
      </c>
      <c r="F11" s="21" t="s">
        <v>1576</v>
      </c>
      <c r="G11" s="21" t="s">
        <v>1577</v>
      </c>
      <c r="H11" s="21" t="s">
        <v>324</v>
      </c>
      <c r="I11" s="21" t="s">
        <v>937</v>
      </c>
      <c r="J11" s="21" t="s">
        <v>31</v>
      </c>
      <c r="K11" s="21" t="s">
        <v>31</v>
      </c>
      <c r="L11" s="23" t="s">
        <v>330</v>
      </c>
      <c r="M11" s="21" t="s">
        <v>32</v>
      </c>
      <c r="N11" s="23" t="s">
        <v>444</v>
      </c>
      <c r="O11" s="23" t="s">
        <v>143</v>
      </c>
      <c r="P11" s="21" t="s">
        <v>35</v>
      </c>
      <c r="Q11" s="155">
        <v>43605.4</v>
      </c>
      <c r="R11" s="155">
        <v>1</v>
      </c>
      <c r="S11" s="155">
        <v>6299</v>
      </c>
      <c r="T11" s="23"/>
      <c r="U11" s="155">
        <v>2746.7040000000002</v>
      </c>
      <c r="V11" s="170">
        <v>3.6999999999999999E-4</v>
      </c>
      <c r="W11" s="170">
        <v>1.27682190093976E-2</v>
      </c>
      <c r="X11" s="170">
        <v>2.3675224861188699E-3</v>
      </c>
    </row>
    <row r="12" spans="1:24">
      <c r="A12" s="21" t="s">
        <v>26</v>
      </c>
      <c r="B12" s="21">
        <v>419</v>
      </c>
      <c r="C12" s="21" t="s">
        <v>1578</v>
      </c>
      <c r="D12" s="21" t="s">
        <v>1579</v>
      </c>
      <c r="E12" s="21" t="s">
        <v>1326</v>
      </c>
      <c r="F12" s="21" t="s">
        <v>1580</v>
      </c>
      <c r="G12" s="21" t="s">
        <v>1581</v>
      </c>
      <c r="H12" s="21" t="s">
        <v>324</v>
      </c>
      <c r="I12" s="21" t="s">
        <v>937</v>
      </c>
      <c r="J12" s="21" t="s">
        <v>31</v>
      </c>
      <c r="K12" s="21" t="s">
        <v>31</v>
      </c>
      <c r="L12" s="23" t="s">
        <v>330</v>
      </c>
      <c r="M12" s="21" t="s">
        <v>32</v>
      </c>
      <c r="N12" s="23" t="s">
        <v>482</v>
      </c>
      <c r="O12" s="23" t="s">
        <v>143</v>
      </c>
      <c r="P12" s="21" t="s">
        <v>35</v>
      </c>
      <c r="Q12" s="155">
        <v>10881</v>
      </c>
      <c r="R12" s="155">
        <v>1</v>
      </c>
      <c r="S12" s="155">
        <v>3848</v>
      </c>
      <c r="T12" s="23"/>
      <c r="U12" s="155">
        <v>418.70100000000002</v>
      </c>
      <c r="V12" s="170">
        <v>7.6900000000000004E-4</v>
      </c>
      <c r="W12" s="170">
        <v>1.9463561603651201E-3</v>
      </c>
      <c r="X12" s="170">
        <v>3.6089935270289502E-4</v>
      </c>
    </row>
    <row r="13" spans="1:24">
      <c r="A13" s="21" t="s">
        <v>26</v>
      </c>
      <c r="B13" s="21">
        <v>419</v>
      </c>
      <c r="C13" s="21" t="s">
        <v>1582</v>
      </c>
      <c r="D13" s="21" t="s">
        <v>1583</v>
      </c>
      <c r="E13" s="21" t="s">
        <v>317</v>
      </c>
      <c r="F13" s="21" t="s">
        <v>1584</v>
      </c>
      <c r="G13" s="21" t="s">
        <v>1585</v>
      </c>
      <c r="H13" s="21" t="s">
        <v>324</v>
      </c>
      <c r="I13" s="21" t="s">
        <v>937</v>
      </c>
      <c r="J13" s="21" t="s">
        <v>105</v>
      </c>
      <c r="K13" s="21" t="s">
        <v>238</v>
      </c>
      <c r="L13" s="23" t="s">
        <v>330</v>
      </c>
      <c r="M13" s="21" t="s">
        <v>32</v>
      </c>
      <c r="N13" s="23" t="s">
        <v>457</v>
      </c>
      <c r="O13" s="23" t="s">
        <v>143</v>
      </c>
      <c r="P13" s="21" t="s">
        <v>35</v>
      </c>
      <c r="Q13" s="155">
        <v>36420</v>
      </c>
      <c r="R13" s="155">
        <v>1</v>
      </c>
      <c r="S13" s="155">
        <v>5008</v>
      </c>
      <c r="T13" s="154">
        <v>40.219000000000001</v>
      </c>
      <c r="U13" s="155">
        <v>1864.1320000000001</v>
      </c>
      <c r="V13" s="170">
        <v>2.0599999999999999E-4</v>
      </c>
      <c r="W13" s="170">
        <v>8.6655303969820196E-3</v>
      </c>
      <c r="X13" s="170">
        <v>1.60678933012517E-3</v>
      </c>
    </row>
    <row r="14" spans="1:24">
      <c r="A14" s="21" t="s">
        <v>26</v>
      </c>
      <c r="B14" s="21">
        <v>419</v>
      </c>
      <c r="C14" s="21" t="s">
        <v>1586</v>
      </c>
      <c r="D14" s="21" t="s">
        <v>1587</v>
      </c>
      <c r="E14" s="21" t="s">
        <v>1326</v>
      </c>
      <c r="F14" s="21" t="s">
        <v>1588</v>
      </c>
      <c r="G14" s="21" t="s">
        <v>1589</v>
      </c>
      <c r="H14" s="21" t="s">
        <v>324</v>
      </c>
      <c r="I14" s="21" t="s">
        <v>937</v>
      </c>
      <c r="J14" s="21" t="s">
        <v>31</v>
      </c>
      <c r="K14" s="21" t="s">
        <v>31</v>
      </c>
      <c r="L14" s="23" t="s">
        <v>330</v>
      </c>
      <c r="M14" s="21" t="s">
        <v>32</v>
      </c>
      <c r="N14" s="23" t="s">
        <v>450</v>
      </c>
      <c r="O14" s="23" t="s">
        <v>143</v>
      </c>
      <c r="P14" s="21" t="s">
        <v>35</v>
      </c>
      <c r="Q14" s="155">
        <v>39632</v>
      </c>
      <c r="R14" s="155">
        <v>1</v>
      </c>
      <c r="S14" s="155">
        <v>5478</v>
      </c>
      <c r="T14" s="23"/>
      <c r="U14" s="155">
        <v>2171.0410000000002</v>
      </c>
      <c r="V14" s="170">
        <v>3.9199999999999999E-4</v>
      </c>
      <c r="W14" s="170">
        <v>1.0092214152740701E-2</v>
      </c>
      <c r="X14" s="170">
        <v>1.87132942532978E-3</v>
      </c>
    </row>
    <row r="15" spans="1:24">
      <c r="A15" s="21" t="s">
        <v>26</v>
      </c>
      <c r="B15" s="21">
        <v>419</v>
      </c>
      <c r="C15" s="21" t="s">
        <v>1590</v>
      </c>
      <c r="D15" s="21" t="s">
        <v>1591</v>
      </c>
      <c r="E15" s="21" t="s">
        <v>1326</v>
      </c>
      <c r="F15" s="21" t="s">
        <v>1592</v>
      </c>
      <c r="G15" s="21" t="s">
        <v>1593</v>
      </c>
      <c r="H15" s="21" t="s">
        <v>324</v>
      </c>
      <c r="I15" s="21" t="s">
        <v>937</v>
      </c>
      <c r="J15" s="21" t="s">
        <v>31</v>
      </c>
      <c r="K15" s="21" t="s">
        <v>31</v>
      </c>
      <c r="L15" s="23" t="s">
        <v>330</v>
      </c>
      <c r="M15" s="21" t="s">
        <v>32</v>
      </c>
      <c r="N15" s="23" t="s">
        <v>443</v>
      </c>
      <c r="O15" s="23" t="s">
        <v>143</v>
      </c>
      <c r="P15" s="21" t="s">
        <v>35</v>
      </c>
      <c r="Q15" s="155">
        <v>1102983</v>
      </c>
      <c r="R15" s="155">
        <v>1</v>
      </c>
      <c r="S15" s="155">
        <v>122</v>
      </c>
      <c r="T15" s="154">
        <v>183.60300000000001</v>
      </c>
      <c r="U15" s="155">
        <v>1529.242</v>
      </c>
      <c r="V15" s="170">
        <v>3.4600000000000001E-4</v>
      </c>
      <c r="W15" s="170">
        <v>7.108772299646E-3</v>
      </c>
      <c r="X15" s="170">
        <v>1.31813044996515E-3</v>
      </c>
    </row>
    <row r="16" spans="1:24">
      <c r="A16" s="21" t="s">
        <v>26</v>
      </c>
      <c r="B16" s="21">
        <v>419</v>
      </c>
      <c r="C16" s="21" t="s">
        <v>1594</v>
      </c>
      <c r="D16" s="21" t="s">
        <v>1595</v>
      </c>
      <c r="E16" s="21" t="s">
        <v>1326</v>
      </c>
      <c r="F16" s="21" t="s">
        <v>1596</v>
      </c>
      <c r="G16" s="21" t="s">
        <v>1597</v>
      </c>
      <c r="H16" s="21" t="s">
        <v>324</v>
      </c>
      <c r="I16" s="21" t="s">
        <v>937</v>
      </c>
      <c r="J16" s="21" t="s">
        <v>31</v>
      </c>
      <c r="K16" s="21" t="s">
        <v>31</v>
      </c>
      <c r="L16" s="23" t="s">
        <v>330</v>
      </c>
      <c r="M16" s="21" t="s">
        <v>32</v>
      </c>
      <c r="N16" s="23" t="s">
        <v>488</v>
      </c>
      <c r="O16" s="23" t="s">
        <v>143</v>
      </c>
      <c r="P16" s="21" t="s">
        <v>35</v>
      </c>
      <c r="Q16" s="155">
        <v>1189902.93</v>
      </c>
      <c r="R16" s="155">
        <v>1</v>
      </c>
      <c r="S16" s="155">
        <v>473</v>
      </c>
      <c r="T16" s="23"/>
      <c r="U16" s="155">
        <v>5628.241</v>
      </c>
      <c r="V16" s="170">
        <v>4.2999999999999999E-4</v>
      </c>
      <c r="W16" s="170">
        <v>2.61632152952215E-2</v>
      </c>
      <c r="X16" s="170">
        <v>4.8512639448787297E-3</v>
      </c>
    </row>
    <row r="17" spans="1:24">
      <c r="A17" s="21" t="s">
        <v>26</v>
      </c>
      <c r="B17" s="21">
        <v>419</v>
      </c>
      <c r="C17" s="21" t="s">
        <v>1598</v>
      </c>
      <c r="D17" s="21" t="s">
        <v>1599</v>
      </c>
      <c r="E17" s="21" t="s">
        <v>1326</v>
      </c>
      <c r="F17" s="21" t="s">
        <v>1600</v>
      </c>
      <c r="G17" s="21" t="s">
        <v>1601</v>
      </c>
      <c r="H17" s="21" t="s">
        <v>324</v>
      </c>
      <c r="I17" s="21" t="s">
        <v>937</v>
      </c>
      <c r="J17" s="21" t="s">
        <v>31</v>
      </c>
      <c r="K17" s="21" t="s">
        <v>31</v>
      </c>
      <c r="L17" s="23" t="s">
        <v>330</v>
      </c>
      <c r="M17" s="21" t="s">
        <v>32</v>
      </c>
      <c r="N17" s="23" t="s">
        <v>467</v>
      </c>
      <c r="O17" s="23" t="s">
        <v>143</v>
      </c>
      <c r="P17" s="21" t="s">
        <v>35</v>
      </c>
      <c r="Q17" s="155">
        <v>4953</v>
      </c>
      <c r="R17" s="155">
        <v>1</v>
      </c>
      <c r="S17" s="155">
        <v>41030</v>
      </c>
      <c r="T17" s="23"/>
      <c r="U17" s="155">
        <v>2032.2159999999999</v>
      </c>
      <c r="V17" s="170">
        <v>2.02E-4</v>
      </c>
      <c r="W17" s="170">
        <v>9.4468775326121707E-3</v>
      </c>
      <c r="X17" s="170">
        <v>1.75166912202939E-3</v>
      </c>
    </row>
    <row r="18" spans="1:24">
      <c r="A18" s="21" t="s">
        <v>26</v>
      </c>
      <c r="B18" s="21">
        <v>419</v>
      </c>
      <c r="C18" s="21" t="s">
        <v>1602</v>
      </c>
      <c r="D18" s="21" t="s">
        <v>1603</v>
      </c>
      <c r="E18" s="21" t="s">
        <v>1326</v>
      </c>
      <c r="F18" s="21" t="s">
        <v>1602</v>
      </c>
      <c r="G18" s="21" t="s">
        <v>1604</v>
      </c>
      <c r="H18" s="21" t="s">
        <v>324</v>
      </c>
      <c r="I18" s="21" t="s">
        <v>937</v>
      </c>
      <c r="J18" s="21" t="s">
        <v>31</v>
      </c>
      <c r="K18" s="21" t="s">
        <v>31</v>
      </c>
      <c r="L18" s="23" t="s">
        <v>330</v>
      </c>
      <c r="M18" s="21" t="s">
        <v>32</v>
      </c>
      <c r="N18" s="23" t="s">
        <v>442</v>
      </c>
      <c r="O18" s="23" t="s">
        <v>143</v>
      </c>
      <c r="P18" s="21" t="s">
        <v>35</v>
      </c>
      <c r="Q18" s="155">
        <v>366021</v>
      </c>
      <c r="R18" s="155">
        <v>1</v>
      </c>
      <c r="S18" s="155">
        <v>15.6</v>
      </c>
      <c r="T18" s="23"/>
      <c r="U18" s="155">
        <v>57.098999999999997</v>
      </c>
      <c r="V18" s="170">
        <v>3.2980000000000002E-3</v>
      </c>
      <c r="W18" s="170">
        <v>2.6542941011967398E-4</v>
      </c>
      <c r="X18" s="170">
        <v>4.9216738565736799E-5</v>
      </c>
    </row>
    <row r="19" spans="1:24">
      <c r="A19" s="21" t="s">
        <v>26</v>
      </c>
      <c r="B19" s="21">
        <v>419</v>
      </c>
      <c r="C19" s="21" t="s">
        <v>1605</v>
      </c>
      <c r="D19" s="21" t="s">
        <v>1606</v>
      </c>
      <c r="E19" s="21" t="s">
        <v>1326</v>
      </c>
      <c r="F19" s="21" t="s">
        <v>1607</v>
      </c>
      <c r="G19" s="21" t="s">
        <v>1608</v>
      </c>
      <c r="H19" s="21" t="s">
        <v>324</v>
      </c>
      <c r="I19" s="21" t="s">
        <v>937</v>
      </c>
      <c r="J19" s="21" t="s">
        <v>31</v>
      </c>
      <c r="K19" s="21" t="s">
        <v>31</v>
      </c>
      <c r="L19" s="23" t="s">
        <v>330</v>
      </c>
      <c r="M19" s="21" t="s">
        <v>32</v>
      </c>
      <c r="N19" s="23" t="s">
        <v>481</v>
      </c>
      <c r="O19" s="23" t="s">
        <v>143</v>
      </c>
      <c r="P19" s="21" t="s">
        <v>35</v>
      </c>
      <c r="Q19" s="155">
        <v>155518</v>
      </c>
      <c r="R19" s="155">
        <v>1</v>
      </c>
      <c r="S19" s="155">
        <v>542.29999999999995</v>
      </c>
      <c r="T19" s="23"/>
      <c r="U19" s="155">
        <v>843.37400000000002</v>
      </c>
      <c r="V19" s="170">
        <v>1.9499999999999999E-3</v>
      </c>
      <c r="W19" s="170">
        <v>3.9204751666067099E-3</v>
      </c>
      <c r="X19" s="170">
        <v>7.2694657777881298E-4</v>
      </c>
    </row>
    <row r="20" spans="1:24">
      <c r="A20" s="4" t="s">
        <v>26</v>
      </c>
      <c r="B20" s="4">
        <v>419</v>
      </c>
      <c r="C20" s="4" t="s">
        <v>1609</v>
      </c>
      <c r="D20" s="4" t="s">
        <v>1610</v>
      </c>
      <c r="E20" s="21" t="s">
        <v>1326</v>
      </c>
      <c r="F20" s="4" t="s">
        <v>1611</v>
      </c>
      <c r="G20" s="4" t="s">
        <v>1612</v>
      </c>
      <c r="H20" s="21" t="s">
        <v>324</v>
      </c>
      <c r="I20" s="4" t="s">
        <v>937</v>
      </c>
      <c r="J20" s="4" t="s">
        <v>31</v>
      </c>
      <c r="K20" s="21" t="s">
        <v>31</v>
      </c>
      <c r="L20" s="23" t="s">
        <v>330</v>
      </c>
      <c r="M20" s="21" t="s">
        <v>32</v>
      </c>
      <c r="N20" s="23" t="s">
        <v>454</v>
      </c>
      <c r="O20" s="4" t="s">
        <v>143</v>
      </c>
      <c r="P20" s="4" t="s">
        <v>35</v>
      </c>
      <c r="Q20" s="153">
        <v>1081488</v>
      </c>
      <c r="R20" s="153">
        <v>1</v>
      </c>
      <c r="S20" s="153">
        <v>66.8</v>
      </c>
      <c r="U20" s="153">
        <v>722.43399999999997</v>
      </c>
      <c r="V20" s="167">
        <v>8.5499999999999997E-4</v>
      </c>
      <c r="W20" s="167">
        <v>3.3582777165777999E-3</v>
      </c>
      <c r="X20" s="167">
        <v>6.2270219541017799E-4</v>
      </c>
    </row>
    <row r="21" spans="1:24">
      <c r="A21" s="4" t="s">
        <v>26</v>
      </c>
      <c r="B21" s="4">
        <v>419</v>
      </c>
      <c r="C21" s="4" t="s">
        <v>1613</v>
      </c>
      <c r="D21" s="4" t="s">
        <v>1614</v>
      </c>
      <c r="E21" s="4" t="s">
        <v>1326</v>
      </c>
      <c r="F21" s="4" t="s">
        <v>1615</v>
      </c>
      <c r="G21" s="4" t="s">
        <v>1616</v>
      </c>
      <c r="H21" s="4" t="s">
        <v>324</v>
      </c>
      <c r="I21" s="4" t="s">
        <v>937</v>
      </c>
      <c r="J21" s="4" t="s">
        <v>31</v>
      </c>
      <c r="K21" s="4" t="s">
        <v>31</v>
      </c>
      <c r="L21" s="2" t="s">
        <v>330</v>
      </c>
      <c r="M21" s="4" t="s">
        <v>32</v>
      </c>
      <c r="N21" s="23" t="s">
        <v>451</v>
      </c>
      <c r="O21" s="4" t="s">
        <v>143</v>
      </c>
      <c r="P21" s="4" t="s">
        <v>35</v>
      </c>
      <c r="Q21" s="153">
        <v>275914</v>
      </c>
      <c r="R21" s="153">
        <v>1</v>
      </c>
      <c r="S21" s="153">
        <v>1946</v>
      </c>
      <c r="T21" s="152">
        <v>40.996000000000002</v>
      </c>
      <c r="U21" s="153">
        <v>5410.2830000000004</v>
      </c>
      <c r="V21" s="167">
        <v>2.23E-4</v>
      </c>
      <c r="W21" s="167">
        <v>2.5150024275145001E-2</v>
      </c>
      <c r="X21" s="167">
        <v>4.6633949459996202E-3</v>
      </c>
    </row>
    <row r="22" spans="1:24">
      <c r="A22" s="4" t="s">
        <v>26</v>
      </c>
      <c r="B22" s="4">
        <v>419</v>
      </c>
      <c r="C22" s="4" t="s">
        <v>1617</v>
      </c>
      <c r="D22" s="4" t="s">
        <v>1618</v>
      </c>
      <c r="E22" s="4" t="s">
        <v>1326</v>
      </c>
      <c r="F22" s="4" t="s">
        <v>1619</v>
      </c>
      <c r="G22" s="4" t="s">
        <v>1620</v>
      </c>
      <c r="H22" s="4" t="s">
        <v>324</v>
      </c>
      <c r="I22" s="4" t="s">
        <v>937</v>
      </c>
      <c r="J22" s="4" t="s">
        <v>31</v>
      </c>
      <c r="K22" s="4" t="s">
        <v>31</v>
      </c>
      <c r="L22" s="2" t="s">
        <v>330</v>
      </c>
      <c r="M22" s="4" t="s">
        <v>32</v>
      </c>
      <c r="N22" s="4" t="s">
        <v>440</v>
      </c>
      <c r="O22" s="4" t="s">
        <v>143</v>
      </c>
      <c r="P22" s="4" t="s">
        <v>35</v>
      </c>
      <c r="Q22" s="153">
        <v>22648</v>
      </c>
      <c r="R22" s="153">
        <v>1</v>
      </c>
      <c r="S22" s="153">
        <v>16390</v>
      </c>
      <c r="U22" s="153">
        <v>3712.0070000000001</v>
      </c>
      <c r="V22" s="167">
        <v>8.8000000000000003E-4</v>
      </c>
      <c r="W22" s="167">
        <v>1.7255488168641201E-2</v>
      </c>
      <c r="X22" s="167">
        <v>3.19956575135091E-3</v>
      </c>
    </row>
    <row r="23" spans="1:24">
      <c r="A23" s="4" t="s">
        <v>26</v>
      </c>
      <c r="B23" s="4">
        <v>419</v>
      </c>
      <c r="C23" s="4" t="s">
        <v>1621</v>
      </c>
      <c r="D23" s="4" t="s">
        <v>1622</v>
      </c>
      <c r="E23" s="4" t="s">
        <v>1326</v>
      </c>
      <c r="F23" s="4" t="s">
        <v>1623</v>
      </c>
      <c r="G23" s="4" t="s">
        <v>1624</v>
      </c>
      <c r="H23" s="4" t="s">
        <v>324</v>
      </c>
      <c r="I23" s="4" t="s">
        <v>937</v>
      </c>
      <c r="J23" s="4" t="s">
        <v>31</v>
      </c>
      <c r="K23" s="4" t="s">
        <v>31</v>
      </c>
      <c r="L23" s="2" t="s">
        <v>330</v>
      </c>
      <c r="M23" s="2" t="s">
        <v>32</v>
      </c>
      <c r="N23" s="4" t="s">
        <v>448</v>
      </c>
      <c r="O23" s="4" t="s">
        <v>143</v>
      </c>
      <c r="P23" s="4" t="s">
        <v>35</v>
      </c>
      <c r="Q23" s="153">
        <v>49397</v>
      </c>
      <c r="R23" s="153">
        <v>1</v>
      </c>
      <c r="S23" s="153">
        <v>3810</v>
      </c>
      <c r="U23" s="153">
        <v>1882.0260000000001</v>
      </c>
      <c r="V23" s="167">
        <v>1.9000000000000001E-4</v>
      </c>
      <c r="W23" s="167">
        <v>8.7487093773494697E-3</v>
      </c>
      <c r="X23" s="167">
        <v>1.62221263279937E-3</v>
      </c>
    </row>
    <row r="24" spans="1:24">
      <c r="A24" s="4" t="s">
        <v>26</v>
      </c>
      <c r="B24" s="4">
        <v>419</v>
      </c>
      <c r="C24" s="4" t="s">
        <v>1625</v>
      </c>
      <c r="D24" s="4" t="s">
        <v>1626</v>
      </c>
      <c r="E24" s="4" t="s">
        <v>1326</v>
      </c>
      <c r="F24" s="4" t="s">
        <v>1627</v>
      </c>
      <c r="G24" s="4" t="s">
        <v>1628</v>
      </c>
      <c r="H24" s="4" t="s">
        <v>324</v>
      </c>
      <c r="I24" s="4" t="s">
        <v>937</v>
      </c>
      <c r="J24" s="4" t="s">
        <v>31</v>
      </c>
      <c r="K24" s="4" t="s">
        <v>31</v>
      </c>
      <c r="L24" s="2" t="s">
        <v>330</v>
      </c>
      <c r="M24" s="2" t="s">
        <v>32</v>
      </c>
      <c r="N24" s="4" t="s">
        <v>448</v>
      </c>
      <c r="O24" s="4" t="s">
        <v>143</v>
      </c>
      <c r="P24" s="4" t="s">
        <v>35</v>
      </c>
      <c r="Q24" s="153">
        <v>127105</v>
      </c>
      <c r="R24" s="153">
        <v>1</v>
      </c>
      <c r="S24" s="153">
        <v>3510</v>
      </c>
      <c r="U24" s="153">
        <v>4461.3860000000004</v>
      </c>
      <c r="V24" s="167">
        <v>6.0899999999999995E-4</v>
      </c>
      <c r="W24" s="167">
        <v>2.0739018154651599E-2</v>
      </c>
      <c r="X24" s="167">
        <v>3.84549260825074E-3</v>
      </c>
    </row>
    <row r="25" spans="1:24">
      <c r="A25" s="4" t="s">
        <v>26</v>
      </c>
      <c r="B25" s="4">
        <v>419</v>
      </c>
      <c r="C25" s="4" t="s">
        <v>1629</v>
      </c>
      <c r="D25" s="4" t="s">
        <v>1630</v>
      </c>
      <c r="E25" s="4" t="s">
        <v>1326</v>
      </c>
      <c r="F25" s="4" t="s">
        <v>1631</v>
      </c>
      <c r="G25" s="4" t="s">
        <v>1632</v>
      </c>
      <c r="H25" s="4" t="s">
        <v>324</v>
      </c>
      <c r="I25" s="4" t="s">
        <v>937</v>
      </c>
      <c r="J25" s="4" t="s">
        <v>31</v>
      </c>
      <c r="K25" s="4" t="s">
        <v>31</v>
      </c>
      <c r="L25" s="2" t="s">
        <v>330</v>
      </c>
      <c r="M25" s="2" t="s">
        <v>32</v>
      </c>
      <c r="N25" s="4" t="s">
        <v>454</v>
      </c>
      <c r="O25" s="4" t="s">
        <v>143</v>
      </c>
      <c r="P25" s="4" t="s">
        <v>35</v>
      </c>
      <c r="Q25" s="153">
        <v>1749.94</v>
      </c>
      <c r="R25" s="153">
        <v>1</v>
      </c>
      <c r="S25" s="153">
        <v>100120</v>
      </c>
      <c r="U25" s="153">
        <v>1752.04</v>
      </c>
      <c r="V25" s="167">
        <v>2.2900000000000001E-4</v>
      </c>
      <c r="W25" s="167">
        <v>8.1444627177962008E-3</v>
      </c>
      <c r="X25" s="167">
        <v>1.51017135651787E-3</v>
      </c>
    </row>
    <row r="26" spans="1:24">
      <c r="A26" s="4" t="s">
        <v>26</v>
      </c>
      <c r="B26" s="4">
        <v>419</v>
      </c>
      <c r="C26" s="4" t="s">
        <v>1633</v>
      </c>
      <c r="D26" s="4" t="s">
        <v>1634</v>
      </c>
      <c r="E26" s="4" t="s">
        <v>1326</v>
      </c>
      <c r="F26" s="4" t="s">
        <v>1635</v>
      </c>
      <c r="G26" s="4" t="s">
        <v>1636</v>
      </c>
      <c r="H26" s="4" t="s">
        <v>324</v>
      </c>
      <c r="I26" s="4" t="s">
        <v>937</v>
      </c>
      <c r="J26" s="4" t="s">
        <v>31</v>
      </c>
      <c r="K26" s="4" t="s">
        <v>31</v>
      </c>
      <c r="L26" s="2" t="s">
        <v>330</v>
      </c>
      <c r="M26" s="2" t="s">
        <v>32</v>
      </c>
      <c r="N26" s="4" t="s">
        <v>480</v>
      </c>
      <c r="O26" s="4" t="s">
        <v>143</v>
      </c>
      <c r="P26" s="4" t="s">
        <v>35</v>
      </c>
      <c r="Q26" s="153">
        <v>11400</v>
      </c>
      <c r="R26" s="153">
        <v>1</v>
      </c>
      <c r="S26" s="153">
        <v>23460</v>
      </c>
      <c r="U26" s="153">
        <v>2674.44</v>
      </c>
      <c r="V26" s="167">
        <v>4.84E-4</v>
      </c>
      <c r="W26" s="167">
        <v>1.2432294791276499E-2</v>
      </c>
      <c r="X26" s="167">
        <v>2.30523438317763E-3</v>
      </c>
    </row>
    <row r="27" spans="1:24">
      <c r="A27" s="4" t="s">
        <v>26</v>
      </c>
      <c r="B27" s="4">
        <v>419</v>
      </c>
      <c r="C27" s="4" t="s">
        <v>1637</v>
      </c>
      <c r="D27" s="4" t="s">
        <v>1638</v>
      </c>
      <c r="E27" s="4" t="s">
        <v>1326</v>
      </c>
      <c r="F27" s="4" t="s">
        <v>1639</v>
      </c>
      <c r="G27" s="4" t="s">
        <v>1640</v>
      </c>
      <c r="H27" s="4" t="s">
        <v>324</v>
      </c>
      <c r="I27" s="4" t="s">
        <v>937</v>
      </c>
      <c r="J27" s="4" t="s">
        <v>31</v>
      </c>
      <c r="K27" s="4" t="s">
        <v>31</v>
      </c>
      <c r="L27" s="2" t="s">
        <v>330</v>
      </c>
      <c r="M27" s="2" t="s">
        <v>32</v>
      </c>
      <c r="N27" s="4" t="s">
        <v>466</v>
      </c>
      <c r="O27" s="4" t="s">
        <v>143</v>
      </c>
      <c r="P27" s="4" t="s">
        <v>35</v>
      </c>
      <c r="Q27" s="153">
        <v>25402</v>
      </c>
      <c r="R27" s="153">
        <v>1</v>
      </c>
      <c r="S27" s="153">
        <v>1255</v>
      </c>
      <c r="U27" s="153">
        <v>318.79500000000002</v>
      </c>
      <c r="V27" s="167">
        <v>6.9099999999999999E-4</v>
      </c>
      <c r="W27" s="167">
        <v>1.48193814825327E-3</v>
      </c>
      <c r="X27" s="167">
        <v>2.74785534806745E-4</v>
      </c>
    </row>
    <row r="28" spans="1:24">
      <c r="A28" s="4" t="s">
        <v>26</v>
      </c>
      <c r="B28" s="4">
        <v>419</v>
      </c>
      <c r="C28" s="4" t="s">
        <v>1641</v>
      </c>
      <c r="D28" s="4" t="s">
        <v>1642</v>
      </c>
      <c r="E28" s="4" t="s">
        <v>1326</v>
      </c>
      <c r="F28" s="4" t="s">
        <v>1643</v>
      </c>
      <c r="G28" s="4" t="s">
        <v>1644</v>
      </c>
      <c r="H28" s="4" t="s">
        <v>324</v>
      </c>
      <c r="I28" s="4" t="s">
        <v>937</v>
      </c>
      <c r="J28" s="4" t="s">
        <v>31</v>
      </c>
      <c r="K28" s="4" t="s">
        <v>31</v>
      </c>
      <c r="L28" s="2" t="s">
        <v>330</v>
      </c>
      <c r="M28" s="2" t="s">
        <v>32</v>
      </c>
      <c r="N28" s="4" t="s">
        <v>461</v>
      </c>
      <c r="O28" s="4" t="s">
        <v>143</v>
      </c>
      <c r="P28" s="4" t="s">
        <v>35</v>
      </c>
      <c r="Q28" s="153">
        <v>20748</v>
      </c>
      <c r="R28" s="153">
        <v>1</v>
      </c>
      <c r="S28" s="153">
        <v>12310</v>
      </c>
      <c r="U28" s="153">
        <v>2554.0790000000002</v>
      </c>
      <c r="V28" s="167">
        <v>1.8799999999999999E-4</v>
      </c>
      <c r="W28" s="167">
        <v>1.18727885320851E-2</v>
      </c>
      <c r="X28" s="167">
        <v>2.2014890097011202E-3</v>
      </c>
    </row>
    <row r="29" spans="1:24">
      <c r="A29" s="4" t="s">
        <v>26</v>
      </c>
      <c r="B29" s="4">
        <v>419</v>
      </c>
      <c r="C29" s="4" t="s">
        <v>1645</v>
      </c>
      <c r="D29" s="4" t="s">
        <v>1646</v>
      </c>
      <c r="E29" s="4" t="s">
        <v>1326</v>
      </c>
      <c r="F29" s="4" t="s">
        <v>1647</v>
      </c>
      <c r="G29" s="4" t="s">
        <v>1648</v>
      </c>
      <c r="H29" s="4" t="s">
        <v>324</v>
      </c>
      <c r="I29" s="4" t="s">
        <v>937</v>
      </c>
      <c r="J29" s="4" t="s">
        <v>31</v>
      </c>
      <c r="K29" s="4" t="s">
        <v>31</v>
      </c>
      <c r="L29" s="2" t="s">
        <v>330</v>
      </c>
      <c r="M29" s="2" t="s">
        <v>32</v>
      </c>
      <c r="N29" s="4" t="s">
        <v>470</v>
      </c>
      <c r="O29" s="4" t="s">
        <v>143</v>
      </c>
      <c r="P29" s="4" t="s">
        <v>35</v>
      </c>
      <c r="Q29" s="153">
        <v>183018</v>
      </c>
      <c r="R29" s="153">
        <v>1</v>
      </c>
      <c r="S29" s="153">
        <v>5173</v>
      </c>
      <c r="U29" s="153">
        <v>9467.5210000000006</v>
      </c>
      <c r="V29" s="167">
        <v>1.63E-4</v>
      </c>
      <c r="W29" s="167">
        <v>4.4010340017021199E-2</v>
      </c>
      <c r="X29" s="167">
        <v>8.1605327677528993E-3</v>
      </c>
    </row>
    <row r="30" spans="1:24">
      <c r="A30" s="4" t="s">
        <v>26</v>
      </c>
      <c r="B30" s="4">
        <v>419</v>
      </c>
      <c r="C30" s="4" t="s">
        <v>1649</v>
      </c>
      <c r="D30" s="4" t="s">
        <v>1650</v>
      </c>
      <c r="E30" s="4" t="s">
        <v>1326</v>
      </c>
      <c r="F30" s="4" t="s">
        <v>1651</v>
      </c>
      <c r="G30" s="4" t="s">
        <v>1652</v>
      </c>
      <c r="H30" s="4" t="s">
        <v>324</v>
      </c>
      <c r="I30" s="4" t="s">
        <v>937</v>
      </c>
      <c r="J30" s="4" t="s">
        <v>31</v>
      </c>
      <c r="K30" s="4" t="s">
        <v>31</v>
      </c>
      <c r="L30" s="2" t="s">
        <v>330</v>
      </c>
      <c r="M30" s="2" t="s">
        <v>32</v>
      </c>
      <c r="N30" s="4" t="s">
        <v>479</v>
      </c>
      <c r="O30" s="4" t="s">
        <v>143</v>
      </c>
      <c r="P30" s="4" t="s">
        <v>35</v>
      </c>
      <c r="Q30" s="153">
        <v>253138</v>
      </c>
      <c r="R30" s="153">
        <v>1</v>
      </c>
      <c r="S30" s="153">
        <v>511</v>
      </c>
      <c r="U30" s="153">
        <v>1293.5350000000001</v>
      </c>
      <c r="V30" s="167">
        <v>2.3770000000000002E-3</v>
      </c>
      <c r="W30" s="167">
        <v>6.0130758890260799E-3</v>
      </c>
      <c r="X30" s="167">
        <v>1.1149630475111999E-3</v>
      </c>
    </row>
    <row r="31" spans="1:24">
      <c r="A31" s="4" t="s">
        <v>26</v>
      </c>
      <c r="B31" s="4">
        <v>419</v>
      </c>
      <c r="C31" s="4" t="s">
        <v>1653</v>
      </c>
      <c r="D31" s="4" t="s">
        <v>1654</v>
      </c>
      <c r="E31" s="4" t="s">
        <v>1326</v>
      </c>
      <c r="F31" s="4" t="s">
        <v>1655</v>
      </c>
      <c r="G31" s="4" t="s">
        <v>1656</v>
      </c>
      <c r="H31" s="4" t="s">
        <v>324</v>
      </c>
      <c r="I31" s="4" t="s">
        <v>937</v>
      </c>
      <c r="J31" s="4" t="s">
        <v>31</v>
      </c>
      <c r="K31" s="4" t="s">
        <v>31</v>
      </c>
      <c r="L31" s="2" t="s">
        <v>330</v>
      </c>
      <c r="M31" s="2" t="s">
        <v>32</v>
      </c>
      <c r="N31" s="4" t="s">
        <v>463</v>
      </c>
      <c r="O31" s="4" t="s">
        <v>143</v>
      </c>
      <c r="P31" s="4" t="s">
        <v>35</v>
      </c>
      <c r="Q31" s="153">
        <v>138070</v>
      </c>
      <c r="R31" s="153">
        <v>1</v>
      </c>
      <c r="S31" s="153">
        <v>55.6</v>
      </c>
      <c r="U31" s="153">
        <v>76.766999999999996</v>
      </c>
      <c r="V31" s="167">
        <v>5.1599999999999997E-3</v>
      </c>
      <c r="W31" s="167">
        <v>3.5685563320109599E-4</v>
      </c>
      <c r="X31" s="167">
        <v>6.6169270379835203E-5</v>
      </c>
    </row>
    <row r="32" spans="1:24">
      <c r="A32" s="4" t="s">
        <v>26</v>
      </c>
      <c r="B32" s="4">
        <v>419</v>
      </c>
      <c r="C32" s="4" t="s">
        <v>1657</v>
      </c>
      <c r="D32" s="4" t="s">
        <v>1658</v>
      </c>
      <c r="E32" s="4" t="s">
        <v>1326</v>
      </c>
      <c r="F32" s="4" t="s">
        <v>1659</v>
      </c>
      <c r="G32" s="4" t="s">
        <v>1660</v>
      </c>
      <c r="H32" s="4" t="s">
        <v>324</v>
      </c>
      <c r="I32" s="4" t="s">
        <v>937</v>
      </c>
      <c r="J32" s="4" t="s">
        <v>31</v>
      </c>
      <c r="K32" s="4" t="s">
        <v>31</v>
      </c>
      <c r="L32" s="2" t="s">
        <v>330</v>
      </c>
      <c r="M32" s="2" t="s">
        <v>32</v>
      </c>
      <c r="N32" s="4" t="s">
        <v>482</v>
      </c>
      <c r="O32" s="4" t="s">
        <v>143</v>
      </c>
      <c r="P32" s="4" t="s">
        <v>35</v>
      </c>
      <c r="Q32" s="153">
        <v>92880.72</v>
      </c>
      <c r="R32" s="153">
        <v>1</v>
      </c>
      <c r="S32" s="153">
        <v>1476</v>
      </c>
      <c r="T32" s="152">
        <v>21.28</v>
      </c>
      <c r="U32" s="153">
        <v>1392.1990000000001</v>
      </c>
      <c r="V32" s="167">
        <v>4.64E-4</v>
      </c>
      <c r="W32" s="167">
        <v>6.4717222825185902E-3</v>
      </c>
      <c r="X32" s="167">
        <v>1.2000066741103101E-3</v>
      </c>
    </row>
    <row r="33" spans="1:24">
      <c r="A33" s="4" t="s">
        <v>26</v>
      </c>
      <c r="B33" s="4">
        <v>419</v>
      </c>
      <c r="C33" s="4" t="s">
        <v>1661</v>
      </c>
      <c r="D33" s="4" t="s">
        <v>1662</v>
      </c>
      <c r="E33" s="4" t="s">
        <v>1326</v>
      </c>
      <c r="F33" s="4" t="s">
        <v>1663</v>
      </c>
      <c r="G33" s="4" t="s">
        <v>1664</v>
      </c>
      <c r="H33" s="4" t="s">
        <v>324</v>
      </c>
      <c r="I33" s="4" t="s">
        <v>937</v>
      </c>
      <c r="J33" s="4" t="s">
        <v>31</v>
      </c>
      <c r="K33" s="4" t="s">
        <v>31</v>
      </c>
      <c r="L33" s="2" t="s">
        <v>330</v>
      </c>
      <c r="M33" s="2" t="s">
        <v>32</v>
      </c>
      <c r="N33" s="4" t="s">
        <v>457</v>
      </c>
      <c r="O33" s="4" t="s">
        <v>143</v>
      </c>
      <c r="P33" s="4" t="s">
        <v>35</v>
      </c>
      <c r="Q33" s="153">
        <v>0.89</v>
      </c>
      <c r="R33" s="153">
        <v>1</v>
      </c>
      <c r="S33" s="153">
        <v>179</v>
      </c>
      <c r="U33" s="153">
        <v>2E-3</v>
      </c>
      <c r="V33" s="167">
        <v>0</v>
      </c>
      <c r="W33" s="167">
        <v>7.4056209269912998E-9</v>
      </c>
      <c r="X33" s="167">
        <v>1.3731730365385902E-9</v>
      </c>
    </row>
    <row r="34" spans="1:24">
      <c r="A34" s="4" t="s">
        <v>26</v>
      </c>
      <c r="B34" s="4">
        <v>419</v>
      </c>
      <c r="C34" s="4" t="s">
        <v>1665</v>
      </c>
      <c r="D34" s="4" t="s">
        <v>1666</v>
      </c>
      <c r="E34" s="4" t="s">
        <v>1326</v>
      </c>
      <c r="F34" s="4" t="s">
        <v>1667</v>
      </c>
      <c r="G34" s="4" t="s">
        <v>1668</v>
      </c>
      <c r="H34" s="4" t="s">
        <v>324</v>
      </c>
      <c r="I34" s="4" t="s">
        <v>937</v>
      </c>
      <c r="J34" s="4" t="s">
        <v>31</v>
      </c>
      <c r="K34" s="4" t="s">
        <v>31</v>
      </c>
      <c r="L34" s="2" t="s">
        <v>330</v>
      </c>
      <c r="M34" s="2" t="s">
        <v>32</v>
      </c>
      <c r="N34" s="4" t="s">
        <v>448</v>
      </c>
      <c r="O34" s="4" t="s">
        <v>143</v>
      </c>
      <c r="P34" s="4" t="s">
        <v>35</v>
      </c>
      <c r="Q34" s="153">
        <v>51824</v>
      </c>
      <c r="R34" s="153">
        <v>1</v>
      </c>
      <c r="S34" s="153">
        <v>6569</v>
      </c>
      <c r="U34" s="153">
        <v>3404.319</v>
      </c>
      <c r="V34" s="167">
        <v>6.5600000000000001E-4</v>
      </c>
      <c r="W34" s="167">
        <v>1.58251790660228E-2</v>
      </c>
      <c r="X34" s="167">
        <v>2.93435343316797E-3</v>
      </c>
    </row>
    <row r="35" spans="1:24">
      <c r="A35" s="4" t="s">
        <v>26</v>
      </c>
      <c r="B35" s="4">
        <v>419</v>
      </c>
      <c r="C35" s="4" t="s">
        <v>1182</v>
      </c>
      <c r="D35" s="4" t="s">
        <v>1669</v>
      </c>
      <c r="E35" s="4" t="s">
        <v>1326</v>
      </c>
      <c r="F35" s="4" t="s">
        <v>1310</v>
      </c>
      <c r="G35" s="4" t="s">
        <v>1670</v>
      </c>
      <c r="H35" s="4" t="s">
        <v>324</v>
      </c>
      <c r="I35" s="4" t="s">
        <v>937</v>
      </c>
      <c r="J35" s="4" t="s">
        <v>31</v>
      </c>
      <c r="K35" s="4" t="s">
        <v>31</v>
      </c>
      <c r="L35" s="2" t="s">
        <v>330</v>
      </c>
      <c r="M35" s="2" t="s">
        <v>32</v>
      </c>
      <c r="N35" s="4" t="s">
        <v>451</v>
      </c>
      <c r="O35" s="4" t="s">
        <v>143</v>
      </c>
      <c r="P35" s="4" t="s">
        <v>35</v>
      </c>
      <c r="Q35" s="153">
        <v>284343</v>
      </c>
      <c r="R35" s="153">
        <v>1</v>
      </c>
      <c r="S35" s="153">
        <v>3100</v>
      </c>
      <c r="T35" s="152">
        <v>68.159000000000006</v>
      </c>
      <c r="U35" s="153">
        <v>8882.7919999999995</v>
      </c>
      <c r="V35" s="167">
        <v>1.76E-4</v>
      </c>
      <c r="W35" s="167">
        <v>4.1292192366030198E-2</v>
      </c>
      <c r="X35" s="167">
        <v>7.6565254602673303E-3</v>
      </c>
    </row>
    <row r="36" spans="1:24">
      <c r="A36" s="4" t="s">
        <v>26</v>
      </c>
      <c r="B36" s="4">
        <v>419</v>
      </c>
      <c r="C36" s="4" t="s">
        <v>1671</v>
      </c>
      <c r="D36" s="4" t="s">
        <v>1672</v>
      </c>
      <c r="E36" s="4" t="s">
        <v>1326</v>
      </c>
      <c r="F36" s="4" t="s">
        <v>1673</v>
      </c>
      <c r="G36" s="4" t="s">
        <v>1674</v>
      </c>
      <c r="H36" s="4" t="s">
        <v>324</v>
      </c>
      <c r="I36" s="4" t="s">
        <v>937</v>
      </c>
      <c r="J36" s="4" t="s">
        <v>31</v>
      </c>
      <c r="K36" s="4" t="s">
        <v>31</v>
      </c>
      <c r="L36" s="2" t="s">
        <v>330</v>
      </c>
      <c r="M36" s="2" t="s">
        <v>32</v>
      </c>
      <c r="N36" s="4" t="s">
        <v>450</v>
      </c>
      <c r="O36" s="4" t="s">
        <v>143</v>
      </c>
      <c r="P36" s="4" t="s">
        <v>35</v>
      </c>
      <c r="Q36" s="153">
        <v>87615</v>
      </c>
      <c r="R36" s="153">
        <v>1</v>
      </c>
      <c r="S36" s="153">
        <v>303.5</v>
      </c>
      <c r="U36" s="153">
        <v>265.91199999999998</v>
      </c>
      <c r="V36" s="167">
        <v>1.72E-3</v>
      </c>
      <c r="W36" s="167">
        <v>1.2361056771503199E-3</v>
      </c>
      <c r="X36" s="167">
        <v>2.2920252101867999E-4</v>
      </c>
    </row>
    <row r="37" spans="1:24">
      <c r="A37" s="4" t="s">
        <v>26</v>
      </c>
      <c r="B37" s="4">
        <v>419</v>
      </c>
      <c r="C37" s="4" t="s">
        <v>1675</v>
      </c>
      <c r="D37" s="4" t="s">
        <v>1676</v>
      </c>
      <c r="E37" s="4" t="s">
        <v>1326</v>
      </c>
      <c r="F37" s="4" t="s">
        <v>1677</v>
      </c>
      <c r="G37" s="4" t="s">
        <v>1678</v>
      </c>
      <c r="H37" s="4" t="s">
        <v>324</v>
      </c>
      <c r="I37" s="4" t="s">
        <v>937</v>
      </c>
      <c r="J37" s="4" t="s">
        <v>31</v>
      </c>
      <c r="K37" s="4" t="s">
        <v>31</v>
      </c>
      <c r="L37" s="2" t="s">
        <v>330</v>
      </c>
      <c r="M37" s="2" t="s">
        <v>32</v>
      </c>
      <c r="N37" s="4" t="s">
        <v>467</v>
      </c>
      <c r="O37" s="4" t="s">
        <v>143</v>
      </c>
      <c r="P37" s="4" t="s">
        <v>35</v>
      </c>
      <c r="Q37" s="153">
        <v>330934.82</v>
      </c>
      <c r="R37" s="153">
        <v>1</v>
      </c>
      <c r="S37" s="153">
        <v>907.1</v>
      </c>
      <c r="U37" s="153">
        <v>3001.91</v>
      </c>
      <c r="V37" s="167">
        <v>4.3800000000000002E-4</v>
      </c>
      <c r="W37" s="167">
        <v>1.3954557580804499E-2</v>
      </c>
      <c r="X37" s="167">
        <v>2.5874970371419E-3</v>
      </c>
    </row>
    <row r="38" spans="1:24">
      <c r="A38" s="4" t="s">
        <v>26</v>
      </c>
      <c r="B38" s="4">
        <v>419</v>
      </c>
      <c r="C38" s="4" t="s">
        <v>1679</v>
      </c>
      <c r="D38" s="4" t="s">
        <v>1680</v>
      </c>
      <c r="E38" s="4" t="s">
        <v>1326</v>
      </c>
      <c r="F38" s="4" t="s">
        <v>1681</v>
      </c>
      <c r="G38" s="4" t="s">
        <v>1682</v>
      </c>
      <c r="H38" s="4" t="s">
        <v>324</v>
      </c>
      <c r="I38" s="4" t="s">
        <v>937</v>
      </c>
      <c r="J38" s="4" t="s">
        <v>31</v>
      </c>
      <c r="K38" s="4" t="s">
        <v>31</v>
      </c>
      <c r="L38" s="2" t="s">
        <v>330</v>
      </c>
      <c r="M38" s="2" t="s">
        <v>32</v>
      </c>
      <c r="N38" s="4" t="s">
        <v>467</v>
      </c>
      <c r="O38" s="4" t="s">
        <v>143</v>
      </c>
      <c r="P38" s="4" t="s">
        <v>35</v>
      </c>
      <c r="Q38" s="153">
        <v>129424</v>
      </c>
      <c r="R38" s="153">
        <v>1</v>
      </c>
      <c r="S38" s="153">
        <v>962.6</v>
      </c>
      <c r="U38" s="153">
        <v>1245.835</v>
      </c>
      <c r="V38" s="167">
        <v>8.61E-4</v>
      </c>
      <c r="W38" s="167">
        <v>5.7913407115444604E-3</v>
      </c>
      <c r="X38" s="167">
        <v>1.07384822810962E-3</v>
      </c>
    </row>
    <row r="39" spans="1:24">
      <c r="A39" s="4" t="s">
        <v>26</v>
      </c>
      <c r="B39" s="4">
        <v>419</v>
      </c>
      <c r="C39" s="4" t="s">
        <v>1683</v>
      </c>
      <c r="D39" s="4" t="s">
        <v>1684</v>
      </c>
      <c r="E39" s="4" t="s">
        <v>1326</v>
      </c>
      <c r="F39" s="4" t="s">
        <v>1685</v>
      </c>
      <c r="G39" s="4" t="s">
        <v>1686</v>
      </c>
      <c r="H39" s="4" t="s">
        <v>324</v>
      </c>
      <c r="I39" s="4" t="s">
        <v>937</v>
      </c>
      <c r="J39" s="4" t="s">
        <v>31</v>
      </c>
      <c r="K39" s="4" t="s">
        <v>31</v>
      </c>
      <c r="L39" s="2" t="s">
        <v>330</v>
      </c>
      <c r="M39" s="2" t="s">
        <v>32</v>
      </c>
      <c r="N39" s="4" t="s">
        <v>462</v>
      </c>
      <c r="O39" s="4" t="s">
        <v>143</v>
      </c>
      <c r="P39" s="4" t="s">
        <v>35</v>
      </c>
      <c r="Q39" s="153">
        <v>6094.9</v>
      </c>
      <c r="R39" s="153">
        <v>1</v>
      </c>
      <c r="S39" s="153">
        <v>15760</v>
      </c>
      <c r="U39" s="153">
        <v>960.55600000000004</v>
      </c>
      <c r="V39" s="167">
        <v>1.833E-3</v>
      </c>
      <c r="W39" s="167">
        <v>4.46520330958262E-3</v>
      </c>
      <c r="X39" s="167">
        <v>8.2795174744014499E-4</v>
      </c>
    </row>
    <row r="40" spans="1:24">
      <c r="A40" s="4" t="s">
        <v>26</v>
      </c>
      <c r="B40" s="4">
        <v>419</v>
      </c>
      <c r="C40" s="4" t="s">
        <v>1687</v>
      </c>
      <c r="D40" s="4" t="s">
        <v>1688</v>
      </c>
      <c r="E40" s="4" t="s">
        <v>1326</v>
      </c>
      <c r="F40" s="4" t="s">
        <v>1689</v>
      </c>
      <c r="G40" s="4" t="s">
        <v>1690</v>
      </c>
      <c r="H40" s="4" t="s">
        <v>324</v>
      </c>
      <c r="I40" s="4" t="s">
        <v>937</v>
      </c>
      <c r="J40" s="4" t="s">
        <v>31</v>
      </c>
      <c r="K40" s="4" t="s">
        <v>31</v>
      </c>
      <c r="L40" s="2" t="s">
        <v>330</v>
      </c>
      <c r="M40" s="2" t="s">
        <v>32</v>
      </c>
      <c r="N40" s="4" t="s">
        <v>479</v>
      </c>
      <c r="O40" s="4" t="s">
        <v>143</v>
      </c>
      <c r="P40" s="4" t="s">
        <v>35</v>
      </c>
      <c r="Q40" s="153">
        <v>16226</v>
      </c>
      <c r="R40" s="153">
        <v>1</v>
      </c>
      <c r="S40" s="153">
        <v>232</v>
      </c>
      <c r="U40" s="153">
        <v>37.643999999999998</v>
      </c>
      <c r="V40" s="167">
        <v>6.9200000000000002E-4</v>
      </c>
      <c r="W40" s="167">
        <v>1.7499187996632799E-4</v>
      </c>
      <c r="X40" s="167">
        <v>3.24475332388617E-5</v>
      </c>
    </row>
    <row r="41" spans="1:24">
      <c r="A41" s="4" t="s">
        <v>26</v>
      </c>
      <c r="B41" s="4">
        <v>419</v>
      </c>
      <c r="C41" s="4" t="s">
        <v>1691</v>
      </c>
      <c r="D41" s="4" t="s">
        <v>1692</v>
      </c>
      <c r="E41" s="4" t="s">
        <v>1326</v>
      </c>
      <c r="F41" s="4" t="s">
        <v>1693</v>
      </c>
      <c r="G41" s="4" t="s">
        <v>1694</v>
      </c>
      <c r="H41" s="4" t="s">
        <v>324</v>
      </c>
      <c r="I41" s="4" t="s">
        <v>937</v>
      </c>
      <c r="J41" s="4" t="s">
        <v>31</v>
      </c>
      <c r="K41" s="4" t="s">
        <v>31</v>
      </c>
      <c r="L41" s="2" t="s">
        <v>330</v>
      </c>
      <c r="M41" s="2" t="s">
        <v>32</v>
      </c>
      <c r="N41" s="4" t="s">
        <v>480</v>
      </c>
      <c r="O41" s="4" t="s">
        <v>143</v>
      </c>
      <c r="P41" s="4" t="s">
        <v>35</v>
      </c>
      <c r="Q41" s="153">
        <v>17893</v>
      </c>
      <c r="R41" s="153">
        <v>1</v>
      </c>
      <c r="S41" s="153">
        <v>8160</v>
      </c>
      <c r="T41" s="152">
        <v>22.724</v>
      </c>
      <c r="U41" s="153">
        <v>1482.7929999999999</v>
      </c>
      <c r="V41" s="167">
        <v>2.8200000000000002E-4</v>
      </c>
      <c r="W41" s="167">
        <v>6.89285180132467E-3</v>
      </c>
      <c r="X41" s="167">
        <v>1.2780938062786999E-3</v>
      </c>
    </row>
    <row r="42" spans="1:24">
      <c r="A42" s="4" t="s">
        <v>26</v>
      </c>
      <c r="B42" s="4">
        <v>419</v>
      </c>
      <c r="C42" s="4" t="s">
        <v>1695</v>
      </c>
      <c r="D42" s="4" t="s">
        <v>1696</v>
      </c>
      <c r="E42" s="4" t="s">
        <v>1326</v>
      </c>
      <c r="F42" s="4" t="s">
        <v>1697</v>
      </c>
      <c r="G42" s="4" t="s">
        <v>1698</v>
      </c>
      <c r="H42" s="4" t="s">
        <v>324</v>
      </c>
      <c r="I42" s="4" t="s">
        <v>937</v>
      </c>
      <c r="J42" s="4" t="s">
        <v>31</v>
      </c>
      <c r="K42" s="4" t="s">
        <v>31</v>
      </c>
      <c r="L42" s="2" t="s">
        <v>330</v>
      </c>
      <c r="M42" s="2" t="s">
        <v>32</v>
      </c>
      <c r="N42" s="4" t="s">
        <v>477</v>
      </c>
      <c r="O42" s="4" t="s">
        <v>143</v>
      </c>
      <c r="P42" s="4" t="s">
        <v>35</v>
      </c>
      <c r="Q42" s="153">
        <v>0.77</v>
      </c>
      <c r="R42" s="153">
        <v>1</v>
      </c>
      <c r="S42" s="153">
        <v>3622</v>
      </c>
      <c r="U42" s="153">
        <v>2.8000000000000001E-2</v>
      </c>
      <c r="V42" s="167">
        <v>0</v>
      </c>
      <c r="W42" s="167">
        <v>1.2964554910629001E-7</v>
      </c>
      <c r="X42" s="167">
        <v>2.4039276935057101E-8</v>
      </c>
    </row>
    <row r="43" spans="1:24">
      <c r="A43" s="4" t="s">
        <v>26</v>
      </c>
      <c r="B43" s="4">
        <v>419</v>
      </c>
      <c r="C43" s="4" t="s">
        <v>1699</v>
      </c>
      <c r="D43" s="4" t="s">
        <v>1700</v>
      </c>
      <c r="E43" s="4" t="s">
        <v>1326</v>
      </c>
      <c r="F43" s="4" t="s">
        <v>1701</v>
      </c>
      <c r="G43" s="4" t="s">
        <v>1702</v>
      </c>
      <c r="H43" s="4" t="s">
        <v>324</v>
      </c>
      <c r="I43" s="4" t="s">
        <v>937</v>
      </c>
      <c r="J43" s="4" t="s">
        <v>31</v>
      </c>
      <c r="K43" s="4" t="s">
        <v>31</v>
      </c>
      <c r="L43" s="2" t="s">
        <v>330</v>
      </c>
      <c r="M43" s="2" t="s">
        <v>32</v>
      </c>
      <c r="N43" s="4" t="s">
        <v>467</v>
      </c>
      <c r="O43" s="4" t="s">
        <v>143</v>
      </c>
      <c r="P43" s="4" t="s">
        <v>35</v>
      </c>
      <c r="Q43" s="153">
        <v>6482</v>
      </c>
      <c r="R43" s="153">
        <v>1</v>
      </c>
      <c r="S43" s="153">
        <v>26900</v>
      </c>
      <c r="T43" s="152">
        <v>16.367999999999999</v>
      </c>
      <c r="U43" s="153">
        <v>1760.0260000000001</v>
      </c>
      <c r="V43" s="167">
        <v>1.36E-4</v>
      </c>
      <c r="W43" s="167">
        <v>8.1815877077185597E-3</v>
      </c>
      <c r="X43" s="167">
        <v>1.5170551864689E-3</v>
      </c>
    </row>
    <row r="44" spans="1:24">
      <c r="A44" s="4" t="s">
        <v>26</v>
      </c>
      <c r="B44" s="4">
        <v>419</v>
      </c>
      <c r="C44" s="4" t="s">
        <v>1703</v>
      </c>
      <c r="D44" s="4" t="s">
        <v>1704</v>
      </c>
      <c r="E44" s="4" t="s">
        <v>1326</v>
      </c>
      <c r="F44" s="4" t="s">
        <v>1705</v>
      </c>
      <c r="G44" s="4" t="s">
        <v>1706</v>
      </c>
      <c r="H44" s="4" t="s">
        <v>324</v>
      </c>
      <c r="I44" s="4" t="s">
        <v>937</v>
      </c>
      <c r="J44" s="4" t="s">
        <v>31</v>
      </c>
      <c r="K44" s="4" t="s">
        <v>31</v>
      </c>
      <c r="L44" s="2" t="s">
        <v>330</v>
      </c>
      <c r="M44" s="2" t="s">
        <v>32</v>
      </c>
      <c r="N44" s="4" t="s">
        <v>448</v>
      </c>
      <c r="O44" s="4" t="s">
        <v>143</v>
      </c>
      <c r="P44" s="4" t="s">
        <v>35</v>
      </c>
      <c r="Q44" s="153">
        <v>23665</v>
      </c>
      <c r="R44" s="153">
        <v>1</v>
      </c>
      <c r="S44" s="153">
        <v>9800</v>
      </c>
      <c r="U44" s="153">
        <v>2319.17</v>
      </c>
      <c r="V44" s="167">
        <v>3.8200000000000002E-4</v>
      </c>
      <c r="W44" s="167">
        <v>1.07808008820855E-2</v>
      </c>
      <c r="X44" s="167">
        <v>1.9990092970618399E-3</v>
      </c>
    </row>
    <row r="45" spans="1:24">
      <c r="A45" s="4" t="s">
        <v>26</v>
      </c>
      <c r="B45" s="4">
        <v>419</v>
      </c>
      <c r="C45" s="4" t="s">
        <v>1707</v>
      </c>
      <c r="D45" s="4" t="s">
        <v>1708</v>
      </c>
      <c r="E45" s="4" t="s">
        <v>1326</v>
      </c>
      <c r="F45" s="4" t="s">
        <v>1709</v>
      </c>
      <c r="G45" s="4" t="s">
        <v>1710</v>
      </c>
      <c r="H45" s="4" t="s">
        <v>324</v>
      </c>
      <c r="I45" s="4" t="s">
        <v>937</v>
      </c>
      <c r="J45" s="4" t="s">
        <v>31</v>
      </c>
      <c r="K45" s="4" t="s">
        <v>31</v>
      </c>
      <c r="L45" s="2" t="s">
        <v>330</v>
      </c>
      <c r="M45" s="2" t="s">
        <v>32</v>
      </c>
      <c r="N45" s="4" t="s">
        <v>446</v>
      </c>
      <c r="O45" s="4" t="s">
        <v>143</v>
      </c>
      <c r="P45" s="4" t="s">
        <v>35</v>
      </c>
      <c r="Q45" s="153">
        <v>169508</v>
      </c>
      <c r="R45" s="153">
        <v>1</v>
      </c>
      <c r="S45" s="153">
        <v>1207</v>
      </c>
      <c r="U45" s="153">
        <v>2045.962</v>
      </c>
      <c r="V45" s="167">
        <v>2.8029999999999999E-3</v>
      </c>
      <c r="W45" s="167">
        <v>9.5107750577840405E-3</v>
      </c>
      <c r="X45" s="167">
        <v>1.7635171979075001E-3</v>
      </c>
    </row>
    <row r="46" spans="1:24">
      <c r="A46" s="4" t="s">
        <v>26</v>
      </c>
      <c r="B46" s="4">
        <v>419</v>
      </c>
      <c r="C46" s="4" t="s">
        <v>1711</v>
      </c>
      <c r="D46" s="4" t="s">
        <v>1712</v>
      </c>
      <c r="E46" s="4" t="s">
        <v>1326</v>
      </c>
      <c r="F46" s="4" t="s">
        <v>1713</v>
      </c>
      <c r="G46" s="4" t="s">
        <v>1714</v>
      </c>
      <c r="H46" s="4" t="s">
        <v>324</v>
      </c>
      <c r="I46" s="4" t="s">
        <v>937</v>
      </c>
      <c r="J46" s="4" t="s">
        <v>31</v>
      </c>
      <c r="K46" s="4" t="s">
        <v>31</v>
      </c>
      <c r="L46" s="2" t="s">
        <v>330</v>
      </c>
      <c r="M46" s="2" t="s">
        <v>32</v>
      </c>
      <c r="N46" s="4" t="s">
        <v>479</v>
      </c>
      <c r="O46" s="4" t="s">
        <v>143</v>
      </c>
      <c r="P46" s="4" t="s">
        <v>35</v>
      </c>
      <c r="Q46" s="153">
        <v>160000</v>
      </c>
      <c r="R46" s="153">
        <v>1</v>
      </c>
      <c r="S46" s="153">
        <v>841.6</v>
      </c>
      <c r="U46" s="153">
        <v>1346.56</v>
      </c>
      <c r="V46" s="167">
        <v>1.1509999999999999E-3</v>
      </c>
      <c r="W46" s="167">
        <v>6.2595649459854397E-3</v>
      </c>
      <c r="X46" s="167">
        <v>1.1606678074705999E-3</v>
      </c>
    </row>
    <row r="47" spans="1:24">
      <c r="A47" s="4" t="s">
        <v>26</v>
      </c>
      <c r="B47" s="4">
        <v>419</v>
      </c>
      <c r="C47" s="4" t="s">
        <v>1715</v>
      </c>
      <c r="D47" s="4" t="s">
        <v>1716</v>
      </c>
      <c r="E47" s="4" t="s">
        <v>1326</v>
      </c>
      <c r="F47" s="4" t="s">
        <v>1717</v>
      </c>
      <c r="G47" s="4" t="s">
        <v>1718</v>
      </c>
      <c r="H47" s="4" t="s">
        <v>324</v>
      </c>
      <c r="I47" s="4" t="s">
        <v>937</v>
      </c>
      <c r="J47" s="4" t="s">
        <v>31</v>
      </c>
      <c r="K47" s="4" t="s">
        <v>31</v>
      </c>
      <c r="L47" s="2" t="s">
        <v>330</v>
      </c>
      <c r="M47" s="2" t="s">
        <v>32</v>
      </c>
      <c r="N47" s="4" t="s">
        <v>457</v>
      </c>
      <c r="O47" s="4" t="s">
        <v>143</v>
      </c>
      <c r="P47" s="4" t="s">
        <v>35</v>
      </c>
      <c r="Q47" s="153">
        <v>229900.38</v>
      </c>
      <c r="R47" s="153">
        <v>1</v>
      </c>
      <c r="S47" s="153">
        <v>935.3</v>
      </c>
      <c r="T47" s="152">
        <v>44.048000000000002</v>
      </c>
      <c r="U47" s="153">
        <v>2194.3069999999998</v>
      </c>
      <c r="V47" s="167">
        <v>1.9599999999999999E-4</v>
      </c>
      <c r="W47" s="167">
        <v>1.02003661277606E-2</v>
      </c>
      <c r="X47" s="167">
        <v>1.8913832975721999E-3</v>
      </c>
    </row>
    <row r="48" spans="1:24">
      <c r="A48" s="4" t="s">
        <v>26</v>
      </c>
      <c r="B48" s="4">
        <v>419</v>
      </c>
      <c r="C48" s="4" t="s">
        <v>1719</v>
      </c>
      <c r="D48" s="4" t="s">
        <v>1720</v>
      </c>
      <c r="E48" s="4" t="s">
        <v>1326</v>
      </c>
      <c r="F48" s="4" t="s">
        <v>1721</v>
      </c>
      <c r="G48" s="4" t="s">
        <v>1722</v>
      </c>
      <c r="H48" s="4" t="s">
        <v>324</v>
      </c>
      <c r="I48" s="4" t="s">
        <v>937</v>
      </c>
      <c r="J48" s="4" t="s">
        <v>31</v>
      </c>
      <c r="K48" s="4" t="s">
        <v>31</v>
      </c>
      <c r="L48" s="2" t="s">
        <v>330</v>
      </c>
      <c r="M48" s="2" t="s">
        <v>32</v>
      </c>
      <c r="N48" s="4" t="s">
        <v>484</v>
      </c>
      <c r="O48" s="4" t="s">
        <v>143</v>
      </c>
      <c r="P48" s="4" t="s">
        <v>35</v>
      </c>
      <c r="Q48" s="153">
        <v>11583</v>
      </c>
      <c r="R48" s="153">
        <v>1</v>
      </c>
      <c r="S48" s="153">
        <v>95150</v>
      </c>
      <c r="U48" s="153">
        <v>11021.225</v>
      </c>
      <c r="V48" s="167">
        <v>1.83E-4</v>
      </c>
      <c r="W48" s="167">
        <v>5.12328232993969E-2</v>
      </c>
      <c r="X48" s="167">
        <v>9.4997478582879592E-3</v>
      </c>
    </row>
    <row r="49" spans="1:24">
      <c r="A49" s="4" t="s">
        <v>26</v>
      </c>
      <c r="B49" s="4">
        <v>419</v>
      </c>
      <c r="C49" s="4" t="s">
        <v>1723</v>
      </c>
      <c r="D49" s="4" t="s">
        <v>1724</v>
      </c>
      <c r="E49" s="4" t="s">
        <v>1326</v>
      </c>
      <c r="F49" s="4" t="s">
        <v>1725</v>
      </c>
      <c r="G49" s="4" t="s">
        <v>1726</v>
      </c>
      <c r="H49" s="4" t="s">
        <v>324</v>
      </c>
      <c r="I49" s="4" t="s">
        <v>937</v>
      </c>
      <c r="J49" s="4" t="s">
        <v>31</v>
      </c>
      <c r="K49" s="4" t="s">
        <v>31</v>
      </c>
      <c r="L49" s="2" t="s">
        <v>330</v>
      </c>
      <c r="M49" s="2" t="s">
        <v>32</v>
      </c>
      <c r="N49" s="4" t="s">
        <v>468</v>
      </c>
      <c r="O49" s="4" t="s">
        <v>143</v>
      </c>
      <c r="P49" s="4" t="s">
        <v>35</v>
      </c>
      <c r="Q49" s="153">
        <v>26724</v>
      </c>
      <c r="R49" s="153">
        <v>1</v>
      </c>
      <c r="S49" s="153">
        <v>4710</v>
      </c>
      <c r="U49" s="153">
        <v>1258.7</v>
      </c>
      <c r="V49" s="167">
        <v>3.6200000000000002E-4</v>
      </c>
      <c r="W49" s="167">
        <v>5.8511443243062702E-3</v>
      </c>
      <c r="X49" s="167">
        <v>1.0849371981421999E-3</v>
      </c>
    </row>
    <row r="50" spans="1:24">
      <c r="A50" s="4" t="s">
        <v>26</v>
      </c>
      <c r="B50" s="4">
        <v>419</v>
      </c>
      <c r="C50" s="4" t="s">
        <v>1727</v>
      </c>
      <c r="D50" s="4" t="s">
        <v>1728</v>
      </c>
      <c r="E50" s="4" t="s">
        <v>1326</v>
      </c>
      <c r="F50" s="4" t="s">
        <v>1729</v>
      </c>
      <c r="G50" s="4" t="s">
        <v>1730</v>
      </c>
      <c r="H50" s="4" t="s">
        <v>324</v>
      </c>
      <c r="I50" s="4" t="s">
        <v>937</v>
      </c>
      <c r="J50" s="4" t="s">
        <v>31</v>
      </c>
      <c r="K50" s="4" t="s">
        <v>31</v>
      </c>
      <c r="L50" s="2" t="s">
        <v>330</v>
      </c>
      <c r="M50" s="2" t="s">
        <v>32</v>
      </c>
      <c r="N50" s="4" t="s">
        <v>488</v>
      </c>
      <c r="O50" s="4" t="s">
        <v>143</v>
      </c>
      <c r="P50" s="4" t="s">
        <v>35</v>
      </c>
      <c r="Q50" s="153">
        <v>129406</v>
      </c>
      <c r="R50" s="153">
        <v>1</v>
      </c>
      <c r="S50" s="153">
        <v>1560</v>
      </c>
      <c r="U50" s="153">
        <v>2018.7339999999999</v>
      </c>
      <c r="V50" s="167">
        <v>7.8299999999999995E-4</v>
      </c>
      <c r="W50" s="167">
        <v>9.38420425220041E-3</v>
      </c>
      <c r="X50" s="167">
        <v>1.74004804938453E-3</v>
      </c>
    </row>
    <row r="51" spans="1:24">
      <c r="A51" s="4" t="s">
        <v>26</v>
      </c>
      <c r="B51" s="4">
        <v>419</v>
      </c>
      <c r="C51" s="4" t="s">
        <v>1731</v>
      </c>
      <c r="D51" s="4" t="s">
        <v>1732</v>
      </c>
      <c r="E51" s="4" t="s">
        <v>1326</v>
      </c>
      <c r="F51" s="4" t="s">
        <v>1733</v>
      </c>
      <c r="G51" s="4" t="s">
        <v>1734</v>
      </c>
      <c r="H51" s="4" t="s">
        <v>324</v>
      </c>
      <c r="I51" s="4" t="s">
        <v>937</v>
      </c>
      <c r="J51" s="4" t="s">
        <v>31</v>
      </c>
      <c r="K51" s="4" t="s">
        <v>31</v>
      </c>
      <c r="L51" s="2" t="s">
        <v>330</v>
      </c>
      <c r="M51" s="2" t="s">
        <v>32</v>
      </c>
      <c r="N51" s="4" t="s">
        <v>467</v>
      </c>
      <c r="O51" s="4" t="s">
        <v>143</v>
      </c>
      <c r="P51" s="4" t="s">
        <v>35</v>
      </c>
      <c r="Q51" s="153">
        <v>6815</v>
      </c>
      <c r="R51" s="153">
        <v>1</v>
      </c>
      <c r="S51" s="153">
        <v>26610</v>
      </c>
      <c r="U51" s="153">
        <v>1813.472</v>
      </c>
      <c r="V51" s="167">
        <v>5.5999999999999999E-5</v>
      </c>
      <c r="W51" s="167">
        <v>8.4300310657851405E-3</v>
      </c>
      <c r="X51" s="167">
        <v>1.5631223189575001E-3</v>
      </c>
    </row>
    <row r="52" spans="1:24">
      <c r="A52" s="4" t="s">
        <v>26</v>
      </c>
      <c r="B52" s="4">
        <v>419</v>
      </c>
      <c r="C52" s="4" t="s">
        <v>1735</v>
      </c>
      <c r="D52" s="4" t="s">
        <v>1736</v>
      </c>
      <c r="E52" s="4" t="s">
        <v>1326</v>
      </c>
      <c r="F52" s="4" t="s">
        <v>1737</v>
      </c>
      <c r="G52" s="4" t="s">
        <v>1738</v>
      </c>
      <c r="H52" s="4" t="s">
        <v>324</v>
      </c>
      <c r="I52" s="4" t="s">
        <v>937</v>
      </c>
      <c r="J52" s="4" t="s">
        <v>31</v>
      </c>
      <c r="K52" s="4" t="s">
        <v>31</v>
      </c>
      <c r="L52" s="2" t="s">
        <v>330</v>
      </c>
      <c r="M52" s="2" t="s">
        <v>32</v>
      </c>
      <c r="N52" s="4" t="s">
        <v>451</v>
      </c>
      <c r="O52" s="4" t="s">
        <v>143</v>
      </c>
      <c r="P52" s="4" t="s">
        <v>35</v>
      </c>
      <c r="Q52" s="153">
        <v>153270</v>
      </c>
      <c r="R52" s="153">
        <v>1</v>
      </c>
      <c r="S52" s="153">
        <v>3500</v>
      </c>
      <c r="T52" s="152">
        <v>40.344000000000001</v>
      </c>
      <c r="U52" s="153">
        <v>5404.7939999999999</v>
      </c>
      <c r="V52" s="167">
        <v>1.15E-4</v>
      </c>
      <c r="W52" s="167">
        <v>2.51245082828504E-2</v>
      </c>
      <c r="X52" s="167">
        <v>4.6586636921365299E-3</v>
      </c>
    </row>
    <row r="53" spans="1:24">
      <c r="A53" s="4" t="s">
        <v>26</v>
      </c>
      <c r="B53" s="4">
        <v>419</v>
      </c>
      <c r="C53" s="4" t="s">
        <v>1739</v>
      </c>
      <c r="D53" s="4" t="s">
        <v>1740</v>
      </c>
      <c r="E53" s="4" t="s">
        <v>1326</v>
      </c>
      <c r="F53" s="4" t="s">
        <v>1741</v>
      </c>
      <c r="G53" s="4" t="s">
        <v>1742</v>
      </c>
      <c r="H53" s="4" t="s">
        <v>324</v>
      </c>
      <c r="I53" s="4" t="s">
        <v>937</v>
      </c>
      <c r="J53" s="4" t="s">
        <v>31</v>
      </c>
      <c r="K53" s="4" t="s">
        <v>31</v>
      </c>
      <c r="L53" s="2" t="s">
        <v>330</v>
      </c>
      <c r="M53" s="2" t="s">
        <v>32</v>
      </c>
      <c r="N53" s="4" t="s">
        <v>480</v>
      </c>
      <c r="O53" s="4" t="s">
        <v>143</v>
      </c>
      <c r="P53" s="4" t="s">
        <v>35</v>
      </c>
      <c r="Q53" s="153">
        <v>5344</v>
      </c>
      <c r="R53" s="153">
        <v>1</v>
      </c>
      <c r="S53" s="153">
        <v>30030</v>
      </c>
      <c r="U53" s="153">
        <v>1604.8030000000001</v>
      </c>
      <c r="V53" s="167">
        <v>3.4900000000000003E-4</v>
      </c>
      <c r="W53" s="167">
        <v>7.4600239543171198E-3</v>
      </c>
      <c r="X53" s="167">
        <v>1.38326061338953E-3</v>
      </c>
    </row>
    <row r="54" spans="1:24">
      <c r="A54" s="4" t="s">
        <v>26</v>
      </c>
      <c r="B54" s="4">
        <v>419</v>
      </c>
      <c r="C54" s="4" t="s">
        <v>1743</v>
      </c>
      <c r="D54" s="4" t="s">
        <v>1744</v>
      </c>
      <c r="E54" s="4" t="s">
        <v>1326</v>
      </c>
      <c r="F54" s="4" t="s">
        <v>1745</v>
      </c>
      <c r="G54" s="4" t="s">
        <v>1746</v>
      </c>
      <c r="H54" s="4" t="s">
        <v>324</v>
      </c>
      <c r="I54" s="4" t="s">
        <v>937</v>
      </c>
      <c r="J54" s="4" t="s">
        <v>31</v>
      </c>
      <c r="K54" s="4" t="s">
        <v>31</v>
      </c>
      <c r="L54" s="2" t="s">
        <v>330</v>
      </c>
      <c r="M54" s="2" t="s">
        <v>32</v>
      </c>
      <c r="N54" s="4" t="s">
        <v>488</v>
      </c>
      <c r="O54" s="4" t="s">
        <v>143</v>
      </c>
      <c r="P54" s="4" t="s">
        <v>35</v>
      </c>
      <c r="Q54" s="153">
        <v>97751</v>
      </c>
      <c r="R54" s="153">
        <v>1</v>
      </c>
      <c r="S54" s="153">
        <v>1597</v>
      </c>
      <c r="U54" s="153">
        <v>1561.0830000000001</v>
      </c>
      <c r="V54" s="167">
        <v>5.2499999999999997E-4</v>
      </c>
      <c r="W54" s="167">
        <v>7.2567901664755503E-3</v>
      </c>
      <c r="X54" s="167">
        <v>1.34557637862664E-3</v>
      </c>
    </row>
    <row r="55" spans="1:24">
      <c r="A55" s="4" t="s">
        <v>26</v>
      </c>
      <c r="B55" s="4">
        <v>419</v>
      </c>
      <c r="C55" s="4" t="s">
        <v>1747</v>
      </c>
      <c r="D55" s="4" t="s">
        <v>1748</v>
      </c>
      <c r="E55" s="4" t="s">
        <v>1326</v>
      </c>
      <c r="F55" s="4" t="s">
        <v>1749</v>
      </c>
      <c r="G55" s="4" t="s">
        <v>1750</v>
      </c>
      <c r="H55" s="4" t="s">
        <v>324</v>
      </c>
      <c r="I55" s="4" t="s">
        <v>937</v>
      </c>
      <c r="J55" s="4" t="s">
        <v>31</v>
      </c>
      <c r="K55" s="4" t="s">
        <v>31</v>
      </c>
      <c r="L55" s="2" t="s">
        <v>330</v>
      </c>
      <c r="M55" s="2" t="s">
        <v>32</v>
      </c>
      <c r="N55" s="4" t="s">
        <v>484</v>
      </c>
      <c r="O55" s="4" t="s">
        <v>143</v>
      </c>
      <c r="P55" s="4" t="s">
        <v>35</v>
      </c>
      <c r="Q55" s="153">
        <v>12797</v>
      </c>
      <c r="R55" s="153">
        <v>1</v>
      </c>
      <c r="S55" s="153">
        <v>8289</v>
      </c>
      <c r="U55" s="153">
        <v>1060.7429999999999</v>
      </c>
      <c r="V55" s="167">
        <v>2.7700000000000001E-4</v>
      </c>
      <c r="W55" s="167">
        <v>4.9309290081064796E-3</v>
      </c>
      <c r="X55" s="167">
        <v>9.1430804057759203E-4</v>
      </c>
    </row>
    <row r="56" spans="1:24">
      <c r="A56" s="4" t="s">
        <v>26</v>
      </c>
      <c r="B56" s="4">
        <v>419</v>
      </c>
      <c r="C56" s="4" t="s">
        <v>1751</v>
      </c>
      <c r="D56" s="4" t="s">
        <v>1752</v>
      </c>
      <c r="E56" s="4" t="s">
        <v>1326</v>
      </c>
      <c r="F56" s="4" t="s">
        <v>1753</v>
      </c>
      <c r="G56" s="4" t="s">
        <v>1754</v>
      </c>
      <c r="H56" s="4" t="s">
        <v>324</v>
      </c>
      <c r="I56" s="4" t="s">
        <v>937</v>
      </c>
      <c r="J56" s="4" t="s">
        <v>31</v>
      </c>
      <c r="K56" s="4" t="s">
        <v>31</v>
      </c>
      <c r="L56" s="2" t="s">
        <v>330</v>
      </c>
      <c r="M56" s="2" t="s">
        <v>32</v>
      </c>
      <c r="N56" s="4" t="s">
        <v>465</v>
      </c>
      <c r="O56" s="4" t="s">
        <v>143</v>
      </c>
      <c r="P56" s="4" t="s">
        <v>35</v>
      </c>
      <c r="Q56" s="153">
        <v>19785</v>
      </c>
      <c r="R56" s="153">
        <v>1</v>
      </c>
      <c r="S56" s="153">
        <v>1041</v>
      </c>
      <c r="U56" s="153">
        <v>205.96199999999999</v>
      </c>
      <c r="V56" s="167">
        <v>1.3600000000000001E-3</v>
      </c>
      <c r="W56" s="167">
        <v>9.5742601627132201E-4</v>
      </c>
      <c r="X56" s="167">
        <v>1.7752888015542401E-4</v>
      </c>
    </row>
    <row r="57" spans="1:24">
      <c r="A57" s="4" t="s">
        <v>26</v>
      </c>
      <c r="B57" s="4">
        <v>419</v>
      </c>
      <c r="C57" s="4" t="s">
        <v>1755</v>
      </c>
      <c r="D57" s="4" t="s">
        <v>1756</v>
      </c>
      <c r="E57" s="4" t="s">
        <v>1326</v>
      </c>
      <c r="F57" s="4" t="s">
        <v>1757</v>
      </c>
      <c r="G57" s="4" t="s">
        <v>1758</v>
      </c>
      <c r="H57" s="4" t="s">
        <v>324</v>
      </c>
      <c r="I57" s="4" t="s">
        <v>937</v>
      </c>
      <c r="J57" s="4" t="s">
        <v>31</v>
      </c>
      <c r="K57" s="4" t="s">
        <v>31</v>
      </c>
      <c r="L57" s="2" t="s">
        <v>330</v>
      </c>
      <c r="M57" s="2" t="s">
        <v>32</v>
      </c>
      <c r="N57" s="4" t="s">
        <v>466</v>
      </c>
      <c r="O57" s="4" t="s">
        <v>143</v>
      </c>
      <c r="P57" s="4" t="s">
        <v>35</v>
      </c>
      <c r="Q57" s="153">
        <v>337314</v>
      </c>
      <c r="R57" s="153">
        <v>1</v>
      </c>
      <c r="S57" s="153">
        <v>510</v>
      </c>
      <c r="T57" s="152">
        <v>58.661000000000001</v>
      </c>
      <c r="U57" s="153">
        <v>1778.963</v>
      </c>
      <c r="V57" s="167">
        <v>1.173E-3</v>
      </c>
      <c r="W57" s="167">
        <v>8.2696146991954808E-3</v>
      </c>
      <c r="X57" s="167">
        <v>1.53337742229157E-3</v>
      </c>
    </row>
    <row r="58" spans="1:24">
      <c r="A58" s="4" t="s">
        <v>26</v>
      </c>
      <c r="B58" s="4">
        <v>419</v>
      </c>
      <c r="C58" s="4" t="s">
        <v>1759</v>
      </c>
      <c r="D58" s="4" t="s">
        <v>1760</v>
      </c>
      <c r="E58" s="4" t="s">
        <v>1326</v>
      </c>
      <c r="F58" s="4" t="s">
        <v>1761</v>
      </c>
      <c r="G58" s="4" t="s">
        <v>1762</v>
      </c>
      <c r="H58" s="4" t="s">
        <v>324</v>
      </c>
      <c r="I58" s="4" t="s">
        <v>937</v>
      </c>
      <c r="J58" s="4" t="s">
        <v>31</v>
      </c>
      <c r="K58" s="4" t="s">
        <v>31</v>
      </c>
      <c r="L58" s="2" t="s">
        <v>330</v>
      </c>
      <c r="M58" s="2" t="s">
        <v>32</v>
      </c>
      <c r="N58" s="4" t="s">
        <v>467</v>
      </c>
      <c r="O58" s="4" t="s">
        <v>143</v>
      </c>
      <c r="P58" s="4" t="s">
        <v>35</v>
      </c>
      <c r="Q58" s="153">
        <v>8969.41</v>
      </c>
      <c r="R58" s="153">
        <v>1</v>
      </c>
      <c r="S58" s="153">
        <v>30.2</v>
      </c>
      <c r="U58" s="153">
        <v>2.7090000000000001</v>
      </c>
      <c r="V58" s="167">
        <v>0</v>
      </c>
      <c r="W58" s="167">
        <v>1.25918418306616E-5</v>
      </c>
      <c r="X58" s="167">
        <v>2.33481808651636E-6</v>
      </c>
    </row>
    <row r="59" spans="1:24">
      <c r="A59" s="4" t="s">
        <v>26</v>
      </c>
      <c r="B59" s="4">
        <v>419</v>
      </c>
      <c r="C59" s="4" t="s">
        <v>1759</v>
      </c>
      <c r="D59" s="4" t="s">
        <v>1760</v>
      </c>
      <c r="E59" s="4" t="s">
        <v>1326</v>
      </c>
      <c r="F59" s="4" t="s">
        <v>1763</v>
      </c>
      <c r="G59" s="4" t="s">
        <v>1764</v>
      </c>
      <c r="H59" s="4" t="s">
        <v>324</v>
      </c>
      <c r="I59" s="4" t="s">
        <v>937</v>
      </c>
      <c r="J59" s="4" t="s">
        <v>31</v>
      </c>
      <c r="K59" s="4" t="s">
        <v>31</v>
      </c>
      <c r="L59" s="2" t="s">
        <v>330</v>
      </c>
      <c r="M59" s="2" t="s">
        <v>32</v>
      </c>
      <c r="N59" s="4" t="s">
        <v>467</v>
      </c>
      <c r="O59" s="4" t="s">
        <v>143</v>
      </c>
      <c r="P59" s="4" t="s">
        <v>35</v>
      </c>
      <c r="Q59" s="153">
        <v>331868</v>
      </c>
      <c r="R59" s="153">
        <v>1</v>
      </c>
      <c r="S59" s="153">
        <v>434.7</v>
      </c>
      <c r="U59" s="153">
        <v>1442.63</v>
      </c>
      <c r="V59" s="167">
        <v>4.6680000000000003E-3</v>
      </c>
      <c r="W59" s="167">
        <v>6.7061530157599396E-3</v>
      </c>
      <c r="X59" s="167">
        <v>1.24347554255451E-3</v>
      </c>
    </row>
    <row r="60" spans="1:24">
      <c r="A60" s="4" t="s">
        <v>26</v>
      </c>
      <c r="B60" s="4">
        <v>419</v>
      </c>
      <c r="C60" s="4" t="s">
        <v>1765</v>
      </c>
      <c r="D60" s="4" t="s">
        <v>1766</v>
      </c>
      <c r="E60" s="4" t="s">
        <v>1326</v>
      </c>
      <c r="F60" s="4" t="s">
        <v>1767</v>
      </c>
      <c r="G60" s="4" t="s">
        <v>1768</v>
      </c>
      <c r="H60" s="4" t="s">
        <v>324</v>
      </c>
      <c r="I60" s="4" t="s">
        <v>937</v>
      </c>
      <c r="J60" s="4" t="s">
        <v>31</v>
      </c>
      <c r="K60" s="4" t="s">
        <v>31</v>
      </c>
      <c r="L60" s="2" t="s">
        <v>330</v>
      </c>
      <c r="M60" s="2" t="s">
        <v>32</v>
      </c>
      <c r="N60" s="4" t="s">
        <v>462</v>
      </c>
      <c r="O60" s="4" t="s">
        <v>143</v>
      </c>
      <c r="P60" s="4" t="s">
        <v>35</v>
      </c>
      <c r="Q60" s="153">
        <v>65723</v>
      </c>
      <c r="R60" s="153">
        <v>1</v>
      </c>
      <c r="S60" s="153">
        <v>6910</v>
      </c>
      <c r="U60" s="153">
        <v>4541.4589999999998</v>
      </c>
      <c r="V60" s="167">
        <v>5.6400000000000005E-4</v>
      </c>
      <c r="W60" s="167">
        <v>2.1111246017926799E-2</v>
      </c>
      <c r="X60" s="167">
        <v>3.91451224486689E-3</v>
      </c>
    </row>
    <row r="61" spans="1:24">
      <c r="A61" s="4" t="s">
        <v>26</v>
      </c>
      <c r="B61" s="4">
        <v>419</v>
      </c>
      <c r="C61" s="4" t="s">
        <v>1769</v>
      </c>
      <c r="D61" s="4" t="s">
        <v>1770</v>
      </c>
      <c r="E61" s="4" t="s">
        <v>1326</v>
      </c>
      <c r="F61" s="4" t="s">
        <v>1771</v>
      </c>
      <c r="G61" s="4" t="s">
        <v>1772</v>
      </c>
      <c r="H61" s="4" t="s">
        <v>324</v>
      </c>
      <c r="I61" s="4" t="s">
        <v>937</v>
      </c>
      <c r="J61" s="4" t="s">
        <v>31</v>
      </c>
      <c r="K61" s="4" t="s">
        <v>31</v>
      </c>
      <c r="L61" s="2" t="s">
        <v>330</v>
      </c>
      <c r="M61" s="2" t="s">
        <v>32</v>
      </c>
      <c r="N61" s="4" t="s">
        <v>466</v>
      </c>
      <c r="O61" s="4" t="s">
        <v>143</v>
      </c>
      <c r="P61" s="4" t="s">
        <v>35</v>
      </c>
      <c r="Q61" s="153">
        <v>106427</v>
      </c>
      <c r="R61" s="153">
        <v>1</v>
      </c>
      <c r="S61" s="153">
        <v>2100</v>
      </c>
      <c r="U61" s="153">
        <v>2234.9670000000001</v>
      </c>
      <c r="V61" s="167">
        <v>2.9799999999999998E-4</v>
      </c>
      <c r="W61" s="167">
        <v>1.03893781848817E-2</v>
      </c>
      <c r="X61" s="167">
        <v>1.92643049523166E-3</v>
      </c>
    </row>
    <row r="62" spans="1:24">
      <c r="A62" s="4" t="s">
        <v>26</v>
      </c>
      <c r="B62" s="4">
        <v>419</v>
      </c>
      <c r="C62" s="4" t="s">
        <v>1773</v>
      </c>
      <c r="D62" s="4" t="s">
        <v>1774</v>
      </c>
      <c r="E62" s="4" t="s">
        <v>1326</v>
      </c>
      <c r="F62" s="4" t="s">
        <v>1775</v>
      </c>
      <c r="G62" s="4" t="s">
        <v>1776</v>
      </c>
      <c r="H62" s="4" t="s">
        <v>324</v>
      </c>
      <c r="I62" s="4" t="s">
        <v>937</v>
      </c>
      <c r="J62" s="4" t="s">
        <v>31</v>
      </c>
      <c r="K62" s="4" t="s">
        <v>31</v>
      </c>
      <c r="L62" s="2" t="s">
        <v>330</v>
      </c>
      <c r="M62" s="2" t="s">
        <v>32</v>
      </c>
      <c r="N62" s="4" t="s">
        <v>465</v>
      </c>
      <c r="O62" s="4" t="s">
        <v>143</v>
      </c>
      <c r="P62" s="4" t="s">
        <v>35</v>
      </c>
      <c r="Q62" s="153">
        <v>2885</v>
      </c>
      <c r="R62" s="153">
        <v>1</v>
      </c>
      <c r="S62" s="153">
        <v>30040</v>
      </c>
      <c r="T62" s="152">
        <v>7.6269999999999998</v>
      </c>
      <c r="U62" s="153">
        <v>874.28099999999995</v>
      </c>
      <c r="V62" s="167">
        <v>3.3599999999999998E-4</v>
      </c>
      <c r="W62" s="167">
        <v>4.0641498652392903E-3</v>
      </c>
      <c r="X62" s="167">
        <v>7.5358718281923697E-4</v>
      </c>
    </row>
    <row r="63" spans="1:24">
      <c r="A63" s="4" t="s">
        <v>26</v>
      </c>
      <c r="B63" s="4">
        <v>419</v>
      </c>
      <c r="C63" s="4" t="s">
        <v>1777</v>
      </c>
      <c r="D63" s="4" t="s">
        <v>1778</v>
      </c>
      <c r="E63" s="4" t="s">
        <v>317</v>
      </c>
      <c r="F63" s="4" t="s">
        <v>1779</v>
      </c>
      <c r="G63" s="4" t="s">
        <v>1780</v>
      </c>
      <c r="H63" s="4" t="s">
        <v>324</v>
      </c>
      <c r="I63" s="4" t="s">
        <v>937</v>
      </c>
      <c r="J63" s="4" t="s">
        <v>105</v>
      </c>
      <c r="K63" s="4" t="s">
        <v>273</v>
      </c>
      <c r="L63" s="2" t="s">
        <v>330</v>
      </c>
      <c r="M63" s="2" t="s">
        <v>347</v>
      </c>
      <c r="N63" s="4" t="s">
        <v>519</v>
      </c>
      <c r="O63" s="4" t="s">
        <v>143</v>
      </c>
      <c r="P63" s="4" t="s">
        <v>110</v>
      </c>
      <c r="Q63" s="153">
        <v>6710</v>
      </c>
      <c r="R63" s="153">
        <v>3.681</v>
      </c>
      <c r="S63" s="153">
        <v>72.36</v>
      </c>
      <c r="U63" s="153">
        <v>1787.2570000000001</v>
      </c>
      <c r="V63" s="167">
        <v>3.0000000000000001E-6</v>
      </c>
      <c r="W63" s="167">
        <v>8.3081692682105898E-3</v>
      </c>
      <c r="X63" s="167">
        <v>1.5405263292001001E-3</v>
      </c>
    </row>
    <row r="64" spans="1:24">
      <c r="A64" s="4" t="s">
        <v>26</v>
      </c>
      <c r="B64" s="4">
        <v>419</v>
      </c>
      <c r="C64" s="4" t="s">
        <v>1781</v>
      </c>
      <c r="D64" s="4" t="s">
        <v>1782</v>
      </c>
      <c r="E64" s="4" t="s">
        <v>317</v>
      </c>
      <c r="F64" s="4" t="s">
        <v>1783</v>
      </c>
      <c r="G64" s="4" t="s">
        <v>1784</v>
      </c>
      <c r="H64" s="4" t="s">
        <v>324</v>
      </c>
      <c r="I64" s="4" t="s">
        <v>937</v>
      </c>
      <c r="J64" s="4" t="s">
        <v>105</v>
      </c>
      <c r="K64" s="4" t="s">
        <v>106</v>
      </c>
      <c r="L64" s="2" t="s">
        <v>330</v>
      </c>
      <c r="M64" s="2" t="s">
        <v>349</v>
      </c>
      <c r="N64" s="4" t="s">
        <v>553</v>
      </c>
      <c r="O64" s="4" t="s">
        <v>143</v>
      </c>
      <c r="P64" s="4" t="s">
        <v>110</v>
      </c>
      <c r="Q64" s="153">
        <v>4000</v>
      </c>
      <c r="R64" s="153">
        <v>3.681</v>
      </c>
      <c r="S64" s="153">
        <v>152.26</v>
      </c>
      <c r="U64" s="153">
        <v>2241.8760000000002</v>
      </c>
      <c r="V64" s="167">
        <v>9.9999999999999995E-7</v>
      </c>
      <c r="W64" s="167">
        <v>1.0421496201536999E-2</v>
      </c>
      <c r="X64" s="167">
        <v>1.93238591678145E-3</v>
      </c>
    </row>
    <row r="65" spans="1:24">
      <c r="A65" s="4" t="s">
        <v>26</v>
      </c>
      <c r="B65" s="4">
        <v>419</v>
      </c>
      <c r="C65" s="4" t="s">
        <v>1785</v>
      </c>
      <c r="D65" s="4" t="s">
        <v>1786</v>
      </c>
      <c r="E65" s="4" t="s">
        <v>317</v>
      </c>
      <c r="F65" s="4" t="s">
        <v>1787</v>
      </c>
      <c r="G65" s="4" t="s">
        <v>1788</v>
      </c>
      <c r="H65" s="4" t="s">
        <v>324</v>
      </c>
      <c r="I65" s="4" t="s">
        <v>937</v>
      </c>
      <c r="J65" s="4" t="s">
        <v>105</v>
      </c>
      <c r="K65" s="4" t="s">
        <v>106</v>
      </c>
      <c r="L65" s="2" t="s">
        <v>330</v>
      </c>
      <c r="M65" s="2" t="s">
        <v>349</v>
      </c>
      <c r="N65" s="4" t="s">
        <v>504</v>
      </c>
      <c r="O65" s="4" t="s">
        <v>143</v>
      </c>
      <c r="P65" s="4" t="s">
        <v>110</v>
      </c>
      <c r="Q65" s="153">
        <v>5002</v>
      </c>
      <c r="R65" s="153">
        <v>3.681</v>
      </c>
      <c r="S65" s="153">
        <v>180.38</v>
      </c>
      <c r="U65" s="153">
        <v>3321.2220000000002</v>
      </c>
      <c r="V65" s="167">
        <v>9.9999999999999995E-7</v>
      </c>
      <c r="W65" s="167">
        <v>1.5438899059398201E-2</v>
      </c>
      <c r="X65" s="167">
        <v>2.8627282048609699E-3</v>
      </c>
    </row>
    <row r="66" spans="1:24">
      <c r="A66" s="4" t="s">
        <v>26</v>
      </c>
      <c r="B66" s="4">
        <v>419</v>
      </c>
      <c r="C66" s="4" t="s">
        <v>1789</v>
      </c>
      <c r="D66" s="4" t="s">
        <v>1790</v>
      </c>
      <c r="E66" s="4" t="s">
        <v>317</v>
      </c>
      <c r="F66" s="4" t="s">
        <v>1791</v>
      </c>
      <c r="G66" s="4" t="s">
        <v>1792</v>
      </c>
      <c r="H66" s="4" t="s">
        <v>324</v>
      </c>
      <c r="I66" s="4" t="s">
        <v>937</v>
      </c>
      <c r="J66" s="4" t="s">
        <v>105</v>
      </c>
      <c r="K66" s="4" t="s">
        <v>106</v>
      </c>
      <c r="L66" s="2" t="s">
        <v>330</v>
      </c>
      <c r="M66" s="2" t="s">
        <v>347</v>
      </c>
      <c r="N66" s="4" t="s">
        <v>1793</v>
      </c>
      <c r="O66" s="4" t="s">
        <v>143</v>
      </c>
      <c r="P66" s="4" t="s">
        <v>110</v>
      </c>
      <c r="Q66" s="153">
        <v>4440</v>
      </c>
      <c r="R66" s="153">
        <v>3.681</v>
      </c>
      <c r="S66" s="153">
        <v>227.69</v>
      </c>
      <c r="U66" s="153">
        <v>3721.2829999999999</v>
      </c>
      <c r="V66" s="167">
        <v>9.0000000000000002E-6</v>
      </c>
      <c r="W66" s="167">
        <v>1.7298609101812901E-2</v>
      </c>
      <c r="X66" s="167">
        <v>3.2075613675626199E-3</v>
      </c>
    </row>
    <row r="67" spans="1:24">
      <c r="A67" s="4" t="s">
        <v>26</v>
      </c>
      <c r="B67" s="4">
        <v>419</v>
      </c>
      <c r="C67" s="4" t="s">
        <v>1794</v>
      </c>
      <c r="D67" s="4" t="s">
        <v>1795</v>
      </c>
      <c r="E67" s="4" t="s">
        <v>317</v>
      </c>
      <c r="F67" s="4" t="s">
        <v>1796</v>
      </c>
      <c r="G67" s="4" t="s">
        <v>1797</v>
      </c>
      <c r="H67" s="4" t="s">
        <v>324</v>
      </c>
      <c r="I67" s="4" t="s">
        <v>937</v>
      </c>
      <c r="J67" s="4" t="s">
        <v>105</v>
      </c>
      <c r="K67" s="4" t="s">
        <v>106</v>
      </c>
      <c r="L67" s="2" t="s">
        <v>330</v>
      </c>
      <c r="M67" s="2" t="s">
        <v>349</v>
      </c>
      <c r="N67" s="4" t="s">
        <v>550</v>
      </c>
      <c r="O67" s="4" t="s">
        <v>143</v>
      </c>
      <c r="P67" s="4" t="s">
        <v>110</v>
      </c>
      <c r="Q67" s="153">
        <v>2370</v>
      </c>
      <c r="R67" s="153">
        <v>3.681</v>
      </c>
      <c r="S67" s="153">
        <v>171.48</v>
      </c>
      <c r="U67" s="153">
        <v>1495.9860000000001</v>
      </c>
      <c r="V67" s="167">
        <v>0</v>
      </c>
      <c r="W67" s="167">
        <v>6.9541824176995899E-3</v>
      </c>
      <c r="X67" s="167">
        <v>1.2894659180233601E-3</v>
      </c>
    </row>
    <row r="68" spans="1:24">
      <c r="A68" s="4" t="s">
        <v>26</v>
      </c>
      <c r="B68" s="4">
        <v>419</v>
      </c>
      <c r="C68" s="4" t="s">
        <v>1798</v>
      </c>
      <c r="D68" s="4" t="s">
        <v>1799</v>
      </c>
      <c r="E68" s="4" t="s">
        <v>34</v>
      </c>
      <c r="F68" s="4" t="s">
        <v>1798</v>
      </c>
      <c r="G68" s="4" t="s">
        <v>1800</v>
      </c>
      <c r="H68" s="4" t="s">
        <v>324</v>
      </c>
      <c r="I68" s="4" t="s">
        <v>937</v>
      </c>
      <c r="J68" s="4" t="s">
        <v>105</v>
      </c>
      <c r="K68" s="4" t="s">
        <v>106</v>
      </c>
      <c r="L68" s="2" t="s">
        <v>330</v>
      </c>
      <c r="M68" s="2" t="s">
        <v>349</v>
      </c>
      <c r="N68" s="4" t="s">
        <v>519</v>
      </c>
      <c r="O68" s="4" t="s">
        <v>143</v>
      </c>
      <c r="P68" s="4" t="s">
        <v>110</v>
      </c>
      <c r="Q68" s="153">
        <v>11610</v>
      </c>
      <c r="R68" s="153">
        <v>3.681</v>
      </c>
      <c r="S68" s="153">
        <v>2.76</v>
      </c>
      <c r="U68" s="153">
        <v>117.952</v>
      </c>
      <c r="V68" s="167">
        <v>1.4899999999999999E-4</v>
      </c>
      <c r="W68" s="167">
        <v>5.4830923368509501E-4</v>
      </c>
      <c r="X68" s="167">
        <v>1.01669186527942E-4</v>
      </c>
    </row>
    <row r="69" spans="1:24">
      <c r="A69" s="4" t="s">
        <v>26</v>
      </c>
      <c r="B69" s="4">
        <v>419</v>
      </c>
      <c r="C69" s="4" t="s">
        <v>1801</v>
      </c>
      <c r="D69" s="4" t="s">
        <v>1802</v>
      </c>
      <c r="E69" s="4" t="s">
        <v>317</v>
      </c>
      <c r="F69" s="4" t="s">
        <v>1803</v>
      </c>
      <c r="G69" s="4" t="s">
        <v>1804</v>
      </c>
      <c r="H69" s="4" t="s">
        <v>324</v>
      </c>
      <c r="I69" s="4" t="s">
        <v>937</v>
      </c>
      <c r="J69" s="4" t="s">
        <v>105</v>
      </c>
      <c r="K69" s="4" t="s">
        <v>106</v>
      </c>
      <c r="L69" s="2" t="s">
        <v>330</v>
      </c>
      <c r="M69" s="2" t="s">
        <v>349</v>
      </c>
      <c r="N69" s="4" t="s">
        <v>538</v>
      </c>
      <c r="O69" s="4" t="s">
        <v>143</v>
      </c>
      <c r="P69" s="4" t="s">
        <v>110</v>
      </c>
      <c r="Q69" s="153">
        <v>2533</v>
      </c>
      <c r="R69" s="153">
        <v>3.681</v>
      </c>
      <c r="S69" s="153">
        <v>215.63</v>
      </c>
      <c r="U69" s="153">
        <v>2010.528</v>
      </c>
      <c r="V69" s="167">
        <v>1.7E-5</v>
      </c>
      <c r="W69" s="167">
        <v>9.3460614135352105E-3</v>
      </c>
      <c r="X69" s="167">
        <v>1.73297548678532E-3</v>
      </c>
    </row>
    <row r="70" spans="1:24">
      <c r="A70" s="4" t="s">
        <v>26</v>
      </c>
      <c r="B70" s="4">
        <v>419</v>
      </c>
      <c r="C70" s="4" t="s">
        <v>1805</v>
      </c>
      <c r="D70" s="4" t="s">
        <v>1806</v>
      </c>
      <c r="E70" s="4" t="s">
        <v>317</v>
      </c>
      <c r="F70" s="4" t="s">
        <v>1807</v>
      </c>
      <c r="G70" s="4" t="s">
        <v>1808</v>
      </c>
      <c r="H70" s="4" t="s">
        <v>324</v>
      </c>
      <c r="I70" s="4" t="s">
        <v>937</v>
      </c>
      <c r="J70" s="4" t="s">
        <v>105</v>
      </c>
      <c r="K70" s="4" t="s">
        <v>106</v>
      </c>
      <c r="L70" s="2" t="s">
        <v>330</v>
      </c>
      <c r="M70" s="2" t="s">
        <v>347</v>
      </c>
      <c r="N70" s="4" t="s">
        <v>1809</v>
      </c>
      <c r="O70" s="4" t="s">
        <v>143</v>
      </c>
      <c r="P70" s="4" t="s">
        <v>110</v>
      </c>
      <c r="Q70" s="153">
        <v>696</v>
      </c>
      <c r="R70" s="153">
        <v>3.681</v>
      </c>
      <c r="S70" s="153">
        <v>192.99</v>
      </c>
      <c r="U70" s="153">
        <v>494.43599999999998</v>
      </c>
      <c r="V70" s="167">
        <v>9.9999999999999995E-7</v>
      </c>
      <c r="W70" s="167">
        <v>2.2984142390425899E-3</v>
      </c>
      <c r="X70" s="167">
        <v>4.2617904574976698E-4</v>
      </c>
    </row>
    <row r="71" spans="1:24">
      <c r="A71" s="4" t="s">
        <v>26</v>
      </c>
      <c r="B71" s="4">
        <v>419</v>
      </c>
      <c r="C71" s="4" t="s">
        <v>1810</v>
      </c>
      <c r="D71" s="4" t="s">
        <v>1811</v>
      </c>
      <c r="E71" s="4" t="s">
        <v>317</v>
      </c>
      <c r="F71" s="4" t="s">
        <v>1812</v>
      </c>
      <c r="G71" s="4" t="s">
        <v>1813</v>
      </c>
      <c r="H71" s="4" t="s">
        <v>324</v>
      </c>
      <c r="I71" s="4" t="s">
        <v>937</v>
      </c>
      <c r="J71" s="4" t="s">
        <v>105</v>
      </c>
      <c r="K71" s="4" t="s">
        <v>238</v>
      </c>
      <c r="L71" s="2" t="s">
        <v>330</v>
      </c>
      <c r="M71" s="2" t="s">
        <v>383</v>
      </c>
      <c r="N71" s="4" t="s">
        <v>553</v>
      </c>
      <c r="O71" s="4" t="s">
        <v>143</v>
      </c>
      <c r="P71" s="4" t="s">
        <v>1190</v>
      </c>
      <c r="Q71" s="153">
        <v>128327</v>
      </c>
      <c r="R71" s="153">
        <v>4.6539999999999999</v>
      </c>
      <c r="S71" s="153">
        <v>4.0000000000000001E-3</v>
      </c>
      <c r="U71" s="153">
        <v>2.2690000000000001</v>
      </c>
      <c r="V71" s="167">
        <v>1.2E-4</v>
      </c>
      <c r="W71" s="167">
        <v>1.05487207764145E-5</v>
      </c>
      <c r="X71" s="167">
        <v>1.9559762892200599E-6</v>
      </c>
    </row>
    <row r="72" spans="1:24">
      <c r="A72" s="4" t="s">
        <v>26</v>
      </c>
      <c r="B72" s="4">
        <v>419</v>
      </c>
      <c r="C72" s="4" t="s">
        <v>1814</v>
      </c>
      <c r="D72" s="4" t="s">
        <v>1815</v>
      </c>
      <c r="E72" s="4" t="s">
        <v>317</v>
      </c>
      <c r="F72" s="4" t="s">
        <v>1816</v>
      </c>
      <c r="G72" s="4" t="s">
        <v>1817</v>
      </c>
      <c r="H72" s="4" t="s">
        <v>324</v>
      </c>
      <c r="I72" s="4" t="s">
        <v>937</v>
      </c>
      <c r="J72" s="4" t="s">
        <v>105</v>
      </c>
      <c r="K72" s="4" t="s">
        <v>106</v>
      </c>
      <c r="L72" s="2" t="s">
        <v>330</v>
      </c>
      <c r="M72" s="2" t="s">
        <v>347</v>
      </c>
      <c r="N72" s="4" t="s">
        <v>1809</v>
      </c>
      <c r="O72" s="4" t="s">
        <v>143</v>
      </c>
      <c r="P72" s="4" t="s">
        <v>110</v>
      </c>
      <c r="Q72" s="153">
        <v>1650</v>
      </c>
      <c r="R72" s="153">
        <v>3.681</v>
      </c>
      <c r="S72" s="153">
        <v>410.74</v>
      </c>
      <c r="T72" s="152">
        <v>1.819</v>
      </c>
      <c r="U72" s="153">
        <v>2501.3870000000002</v>
      </c>
      <c r="V72" s="167">
        <v>6.0000000000000002E-6</v>
      </c>
      <c r="W72" s="167">
        <v>1.16278483833114E-2</v>
      </c>
      <c r="X72" s="167">
        <v>2.1560714530670798E-3</v>
      </c>
    </row>
    <row r="73" spans="1:24">
      <c r="A73" s="4" t="s">
        <v>26</v>
      </c>
      <c r="B73" s="4">
        <v>419</v>
      </c>
      <c r="C73" s="4" t="s">
        <v>1818</v>
      </c>
      <c r="D73" s="4" t="s">
        <v>1819</v>
      </c>
      <c r="E73" s="4" t="s">
        <v>317</v>
      </c>
      <c r="F73" s="4" t="s">
        <v>1820</v>
      </c>
      <c r="G73" s="4" t="s">
        <v>1821</v>
      </c>
      <c r="H73" s="4" t="s">
        <v>324</v>
      </c>
      <c r="I73" s="4" t="s">
        <v>937</v>
      </c>
      <c r="J73" s="4" t="s">
        <v>105</v>
      </c>
      <c r="K73" s="4" t="s">
        <v>106</v>
      </c>
      <c r="L73" s="2" t="s">
        <v>330</v>
      </c>
      <c r="M73" s="2" t="s">
        <v>349</v>
      </c>
      <c r="N73" s="4" t="s">
        <v>550</v>
      </c>
      <c r="O73" s="4" t="s">
        <v>143</v>
      </c>
      <c r="P73" s="4" t="s">
        <v>110</v>
      </c>
      <c r="Q73" s="153">
        <v>19000</v>
      </c>
      <c r="R73" s="153">
        <v>3.681</v>
      </c>
      <c r="S73" s="153">
        <v>28.61</v>
      </c>
      <c r="U73" s="153">
        <v>2000.9549999999999</v>
      </c>
      <c r="V73" s="167">
        <v>4.6E-5</v>
      </c>
      <c r="W73" s="167">
        <v>9.3015583872873495E-3</v>
      </c>
      <c r="X73" s="167">
        <v>1.7247235986195099E-3</v>
      </c>
    </row>
    <row r="74" spans="1:24">
      <c r="A74" s="4" t="s">
        <v>26</v>
      </c>
      <c r="B74" s="4">
        <v>419</v>
      </c>
      <c r="C74" s="4" t="s">
        <v>1822</v>
      </c>
      <c r="D74" s="4" t="s">
        <v>1823</v>
      </c>
      <c r="E74" s="4" t="s">
        <v>317</v>
      </c>
      <c r="F74" s="4" t="s">
        <v>1824</v>
      </c>
      <c r="G74" s="4" t="s">
        <v>1825</v>
      </c>
      <c r="H74" s="4" t="s">
        <v>324</v>
      </c>
      <c r="I74" s="4" t="s">
        <v>937</v>
      </c>
      <c r="J74" s="4" t="s">
        <v>105</v>
      </c>
      <c r="K74" s="4" t="s">
        <v>106</v>
      </c>
      <c r="L74" s="2" t="s">
        <v>330</v>
      </c>
      <c r="M74" s="2" t="s">
        <v>349</v>
      </c>
      <c r="N74" s="4" t="s">
        <v>1809</v>
      </c>
      <c r="O74" s="4" t="s">
        <v>143</v>
      </c>
      <c r="P74" s="4" t="s">
        <v>110</v>
      </c>
      <c r="Q74" s="153">
        <v>1512</v>
      </c>
      <c r="R74" s="153">
        <v>3.681</v>
      </c>
      <c r="S74" s="153">
        <v>205.25</v>
      </c>
      <c r="U74" s="153">
        <v>1142.354</v>
      </c>
      <c r="V74" s="167">
        <v>1.9999999999999999E-6</v>
      </c>
      <c r="W74" s="167">
        <v>5.3103019312238696E-3</v>
      </c>
      <c r="X74" s="167">
        <v>9.8465253619158303E-4</v>
      </c>
    </row>
    <row r="75" spans="1:24">
      <c r="A75" s="4" t="s">
        <v>26</v>
      </c>
      <c r="B75" s="4">
        <v>419</v>
      </c>
      <c r="C75" s="4" t="s">
        <v>1826</v>
      </c>
      <c r="D75" s="4" t="s">
        <v>1827</v>
      </c>
      <c r="E75" s="4" t="s">
        <v>317</v>
      </c>
      <c r="F75" s="4" t="s">
        <v>1828</v>
      </c>
      <c r="G75" s="4" t="s">
        <v>1829</v>
      </c>
      <c r="H75" s="4" t="s">
        <v>324</v>
      </c>
      <c r="I75" s="4" t="s">
        <v>937</v>
      </c>
      <c r="J75" s="4" t="s">
        <v>105</v>
      </c>
      <c r="K75" s="4" t="s">
        <v>286</v>
      </c>
      <c r="L75" s="2" t="s">
        <v>330</v>
      </c>
      <c r="M75" s="2" t="s">
        <v>367</v>
      </c>
      <c r="N75" s="4" t="s">
        <v>519</v>
      </c>
      <c r="O75" s="4" t="s">
        <v>143</v>
      </c>
      <c r="P75" s="4" t="s">
        <v>1187</v>
      </c>
      <c r="Q75" s="153">
        <v>540</v>
      </c>
      <c r="R75" s="153">
        <v>3.9790000000000001</v>
      </c>
      <c r="S75" s="153">
        <v>833.7</v>
      </c>
      <c r="U75" s="153">
        <v>1791.383</v>
      </c>
      <c r="V75" s="167">
        <v>1.9999999999999999E-6</v>
      </c>
      <c r="W75" s="167">
        <v>8.3273507059190496E-3</v>
      </c>
      <c r="X75" s="167">
        <v>1.5440830104457401E-3</v>
      </c>
    </row>
    <row r="76" spans="1:24">
      <c r="A76" s="4" t="s">
        <v>26</v>
      </c>
      <c r="B76" s="4">
        <v>419</v>
      </c>
      <c r="C76" s="4" t="s">
        <v>1830</v>
      </c>
      <c r="D76" s="4" t="s">
        <v>1831</v>
      </c>
      <c r="E76" s="4" t="s">
        <v>317</v>
      </c>
      <c r="F76" s="4" t="s">
        <v>1832</v>
      </c>
      <c r="G76" s="4" t="s">
        <v>1833</v>
      </c>
      <c r="H76" s="4" t="s">
        <v>324</v>
      </c>
      <c r="I76" s="4" t="s">
        <v>937</v>
      </c>
      <c r="J76" s="4" t="s">
        <v>105</v>
      </c>
      <c r="K76" s="4" t="s">
        <v>106</v>
      </c>
      <c r="L76" s="2" t="s">
        <v>330</v>
      </c>
      <c r="M76" s="2" t="s">
        <v>347</v>
      </c>
      <c r="N76" s="4" t="s">
        <v>1793</v>
      </c>
      <c r="O76" s="4" t="s">
        <v>143</v>
      </c>
      <c r="P76" s="4" t="s">
        <v>110</v>
      </c>
      <c r="Q76" s="153">
        <v>2396</v>
      </c>
      <c r="R76" s="153">
        <v>3.681</v>
      </c>
      <c r="S76" s="153">
        <v>481.57</v>
      </c>
      <c r="U76" s="153">
        <v>4247.2910000000002</v>
      </c>
      <c r="V76" s="167">
        <v>3.0000000000000001E-6</v>
      </c>
      <c r="W76" s="167">
        <v>1.97437887530456E-2</v>
      </c>
      <c r="X76" s="167">
        <v>3.6609541079779401E-3</v>
      </c>
    </row>
    <row r="77" spans="1:24">
      <c r="A77" s="4" t="s">
        <v>26</v>
      </c>
      <c r="B77" s="4">
        <v>419</v>
      </c>
      <c r="C77" s="4" t="s">
        <v>1834</v>
      </c>
      <c r="D77" s="4" t="s">
        <v>1835</v>
      </c>
      <c r="E77" s="4" t="s">
        <v>317</v>
      </c>
      <c r="F77" s="4" t="s">
        <v>1836</v>
      </c>
      <c r="G77" s="4" t="s">
        <v>1837</v>
      </c>
      <c r="H77" s="4" t="s">
        <v>324</v>
      </c>
      <c r="I77" s="4" t="s">
        <v>937</v>
      </c>
      <c r="J77" s="4" t="s">
        <v>105</v>
      </c>
      <c r="K77" s="4" t="s">
        <v>301</v>
      </c>
      <c r="L77" s="2" t="s">
        <v>330</v>
      </c>
      <c r="M77" s="2" t="s">
        <v>347</v>
      </c>
      <c r="N77" s="4" t="s">
        <v>538</v>
      </c>
      <c r="O77" s="4" t="s">
        <v>143</v>
      </c>
      <c r="P77" s="4" t="s">
        <v>110</v>
      </c>
      <c r="Q77" s="153">
        <v>1255</v>
      </c>
      <c r="R77" s="153">
        <v>3.681</v>
      </c>
      <c r="S77" s="153">
        <v>131.94999999999999</v>
      </c>
      <c r="T77" s="152">
        <v>0.72499999999999998</v>
      </c>
      <c r="U77" s="153">
        <v>612.23099999999999</v>
      </c>
      <c r="V77" s="167">
        <v>0</v>
      </c>
      <c r="W77" s="167">
        <v>2.8459940159053501E-3</v>
      </c>
      <c r="X77" s="167">
        <v>5.2771297414748398E-4</v>
      </c>
    </row>
    <row r="78" spans="1:24">
      <c r="A78" s="4" t="s">
        <v>26</v>
      </c>
      <c r="B78" s="4">
        <v>419</v>
      </c>
      <c r="C78" s="4" t="s">
        <v>1838</v>
      </c>
      <c r="D78" s="4" t="s">
        <v>1839</v>
      </c>
      <c r="E78" s="4" t="s">
        <v>317</v>
      </c>
      <c r="F78" s="4" t="s">
        <v>1840</v>
      </c>
      <c r="G78" s="4" t="s">
        <v>1841</v>
      </c>
      <c r="H78" s="4" t="s">
        <v>324</v>
      </c>
      <c r="I78" s="4" t="s">
        <v>937</v>
      </c>
      <c r="J78" s="4" t="s">
        <v>105</v>
      </c>
      <c r="K78" s="4" t="s">
        <v>106</v>
      </c>
      <c r="L78" s="2" t="s">
        <v>330</v>
      </c>
      <c r="M78" s="2" t="s">
        <v>349</v>
      </c>
      <c r="N78" s="4" t="s">
        <v>548</v>
      </c>
      <c r="O78" s="4" t="s">
        <v>143</v>
      </c>
      <c r="P78" s="4" t="s">
        <v>110</v>
      </c>
      <c r="Q78" s="153">
        <v>4034</v>
      </c>
      <c r="R78" s="153">
        <v>3.681</v>
      </c>
      <c r="S78" s="153">
        <v>420.72</v>
      </c>
      <c r="U78" s="153">
        <v>6247.3360000000002</v>
      </c>
      <c r="V78" s="167">
        <v>9.9999999999999995E-7</v>
      </c>
      <c r="W78" s="167">
        <v>2.9041116530322299E-2</v>
      </c>
      <c r="X78" s="167">
        <v>5.3848932538619002E-3</v>
      </c>
    </row>
    <row r="79" spans="1:24">
      <c r="A79" s="4" t="s">
        <v>26</v>
      </c>
      <c r="B79" s="4">
        <v>419</v>
      </c>
      <c r="C79" s="4" t="s">
        <v>1842</v>
      </c>
      <c r="D79" s="4" t="s">
        <v>1843</v>
      </c>
      <c r="E79" s="4" t="s">
        <v>317</v>
      </c>
      <c r="F79" s="4" t="s">
        <v>1844</v>
      </c>
      <c r="G79" s="4" t="s">
        <v>1845</v>
      </c>
      <c r="H79" s="4" t="s">
        <v>324</v>
      </c>
      <c r="I79" s="4" t="s">
        <v>937</v>
      </c>
      <c r="J79" s="4" t="s">
        <v>105</v>
      </c>
      <c r="K79" s="4" t="s">
        <v>106</v>
      </c>
      <c r="L79" s="2" t="s">
        <v>330</v>
      </c>
      <c r="M79" s="2" t="s">
        <v>349</v>
      </c>
      <c r="N79" s="4" t="s">
        <v>538</v>
      </c>
      <c r="O79" s="4" t="s">
        <v>143</v>
      </c>
      <c r="P79" s="4" t="s">
        <v>110</v>
      </c>
      <c r="Q79" s="153">
        <v>7815</v>
      </c>
      <c r="R79" s="153">
        <v>3.681</v>
      </c>
      <c r="S79" s="153">
        <v>106.56</v>
      </c>
      <c r="U79" s="153">
        <v>3065.413</v>
      </c>
      <c r="V79" s="167">
        <v>2.3E-5</v>
      </c>
      <c r="W79" s="167">
        <v>1.4249756788335099E-2</v>
      </c>
      <c r="X79" s="167">
        <v>2.6422337832142199E-3</v>
      </c>
    </row>
    <row r="80" spans="1:24">
      <c r="A80" s="4" t="s">
        <v>26</v>
      </c>
      <c r="B80" s="4">
        <v>419</v>
      </c>
      <c r="C80" s="4" t="s">
        <v>1846</v>
      </c>
      <c r="D80" s="4" t="s">
        <v>1847</v>
      </c>
      <c r="E80" s="4" t="s">
        <v>317</v>
      </c>
      <c r="F80" s="4" t="s">
        <v>1848</v>
      </c>
      <c r="G80" s="4" t="s">
        <v>1849</v>
      </c>
      <c r="H80" s="4" t="s">
        <v>324</v>
      </c>
      <c r="I80" s="4" t="s">
        <v>937</v>
      </c>
      <c r="J80" s="4" t="s">
        <v>105</v>
      </c>
      <c r="K80" s="4" t="s">
        <v>106</v>
      </c>
      <c r="L80" s="2" t="s">
        <v>330</v>
      </c>
      <c r="M80" s="2" t="s">
        <v>349</v>
      </c>
      <c r="N80" s="4" t="s">
        <v>1793</v>
      </c>
      <c r="O80" s="4" t="s">
        <v>143</v>
      </c>
      <c r="P80" s="4" t="s">
        <v>110</v>
      </c>
      <c r="Q80" s="153">
        <v>9000</v>
      </c>
      <c r="R80" s="153">
        <v>3.681</v>
      </c>
      <c r="S80" s="153">
        <v>63.1</v>
      </c>
      <c r="U80" s="153">
        <v>2090.44</v>
      </c>
      <c r="V80" s="167">
        <v>2.0999999999999999E-5</v>
      </c>
      <c r="W80" s="167">
        <v>9.7175352897229308E-3</v>
      </c>
      <c r="X80" s="167">
        <v>1.80185531679395E-3</v>
      </c>
    </row>
    <row r="81" spans="1:24">
      <c r="A81" s="4" t="s">
        <v>26</v>
      </c>
      <c r="B81" s="4">
        <v>419</v>
      </c>
      <c r="C81" s="4" t="s">
        <v>1850</v>
      </c>
      <c r="D81" s="4" t="s">
        <v>1851</v>
      </c>
      <c r="E81" s="4" t="s">
        <v>317</v>
      </c>
      <c r="F81" s="4" t="s">
        <v>1850</v>
      </c>
      <c r="G81" s="4" t="s">
        <v>1852</v>
      </c>
      <c r="H81" s="4" t="s">
        <v>324</v>
      </c>
      <c r="I81" s="4" t="s">
        <v>937</v>
      </c>
      <c r="J81" s="4" t="s">
        <v>105</v>
      </c>
      <c r="K81" s="4" t="s">
        <v>106</v>
      </c>
      <c r="L81" s="2" t="s">
        <v>330</v>
      </c>
      <c r="M81" s="2" t="s">
        <v>349</v>
      </c>
      <c r="N81" s="4" t="s">
        <v>553</v>
      </c>
      <c r="O81" s="4" t="s">
        <v>143</v>
      </c>
      <c r="P81" s="4" t="s">
        <v>110</v>
      </c>
      <c r="Q81" s="153">
        <v>1500</v>
      </c>
      <c r="R81" s="153">
        <v>3.681</v>
      </c>
      <c r="S81" s="153">
        <v>607.33000000000004</v>
      </c>
      <c r="U81" s="153">
        <v>3353.373</v>
      </c>
      <c r="V81" s="167">
        <v>3.0000000000000001E-6</v>
      </c>
      <c r="W81" s="167">
        <v>1.5588353691250501E-2</v>
      </c>
      <c r="X81" s="167">
        <v>2.89044054291724E-3</v>
      </c>
    </row>
    <row r="82" spans="1:24">
      <c r="A82" s="4" t="s">
        <v>26</v>
      </c>
      <c r="B82" s="4">
        <v>419</v>
      </c>
      <c r="C82" s="4" t="s">
        <v>1853</v>
      </c>
      <c r="D82" s="4" t="s">
        <v>1854</v>
      </c>
      <c r="E82" s="4" t="s">
        <v>317</v>
      </c>
      <c r="F82" s="4" t="s">
        <v>1855</v>
      </c>
      <c r="G82" s="4" t="s">
        <v>1856</v>
      </c>
      <c r="H82" s="4" t="s">
        <v>324</v>
      </c>
      <c r="I82" s="4" t="s">
        <v>937</v>
      </c>
      <c r="J82" s="4" t="s">
        <v>105</v>
      </c>
      <c r="K82" s="4" t="s">
        <v>246</v>
      </c>
      <c r="L82" s="2" t="s">
        <v>330</v>
      </c>
      <c r="M82" s="2" t="s">
        <v>347</v>
      </c>
      <c r="N82" s="4" t="s">
        <v>538</v>
      </c>
      <c r="O82" s="4" t="s">
        <v>143</v>
      </c>
      <c r="P82" s="4" t="s">
        <v>110</v>
      </c>
      <c r="Q82" s="153">
        <v>3654</v>
      </c>
      <c r="R82" s="153">
        <v>3.681</v>
      </c>
      <c r="S82" s="153">
        <v>128.4</v>
      </c>
      <c r="T82" s="152">
        <v>3.3959999999999999</v>
      </c>
      <c r="U82" s="153">
        <v>1739.528</v>
      </c>
      <c r="V82" s="167">
        <v>1.9999999999999999E-6</v>
      </c>
      <c r="W82" s="167">
        <v>8.0862999192953602E-3</v>
      </c>
      <c r="X82" s="167">
        <v>1.49938663131814E-3</v>
      </c>
    </row>
    <row r="83" spans="1:24">
      <c r="A83" s="4" t="s">
        <v>26</v>
      </c>
      <c r="B83" s="4">
        <v>419</v>
      </c>
      <c r="C83" s="4" t="s">
        <v>1857</v>
      </c>
      <c r="D83" s="4" t="s">
        <v>1858</v>
      </c>
      <c r="E83" s="4" t="s">
        <v>317</v>
      </c>
      <c r="F83" s="4" t="s">
        <v>1859</v>
      </c>
      <c r="G83" s="4" t="s">
        <v>1860</v>
      </c>
      <c r="H83" s="4" t="s">
        <v>324</v>
      </c>
      <c r="I83" s="4" t="s">
        <v>937</v>
      </c>
      <c r="J83" s="4" t="s">
        <v>105</v>
      </c>
      <c r="K83" s="4" t="s">
        <v>106</v>
      </c>
      <c r="L83" s="2" t="s">
        <v>330</v>
      </c>
      <c r="M83" s="2" t="s">
        <v>349</v>
      </c>
      <c r="N83" s="4" t="s">
        <v>552</v>
      </c>
      <c r="O83" s="4" t="s">
        <v>143</v>
      </c>
      <c r="P83" s="4" t="s">
        <v>110</v>
      </c>
      <c r="Q83" s="153">
        <v>1200</v>
      </c>
      <c r="R83" s="153">
        <v>3.681</v>
      </c>
      <c r="S83" s="153">
        <v>903.56</v>
      </c>
      <c r="U83" s="153">
        <v>3991.2049999999999</v>
      </c>
      <c r="V83" s="167">
        <v>0</v>
      </c>
      <c r="W83" s="167">
        <v>1.8553356970696398E-2</v>
      </c>
      <c r="X83" s="167">
        <v>3.4402205811776801E-3</v>
      </c>
    </row>
    <row r="84" spans="1:24">
      <c r="A84" s="4" t="s">
        <v>26</v>
      </c>
      <c r="B84" s="4">
        <v>419</v>
      </c>
      <c r="C84" s="4" t="s">
        <v>1861</v>
      </c>
      <c r="D84" s="4" t="s">
        <v>1862</v>
      </c>
      <c r="E84" s="4" t="s">
        <v>317</v>
      </c>
      <c r="F84" s="4" t="s">
        <v>1863</v>
      </c>
      <c r="G84" s="4" t="s">
        <v>1864</v>
      </c>
      <c r="H84" s="4" t="s">
        <v>324</v>
      </c>
      <c r="I84" s="4" t="s">
        <v>937</v>
      </c>
      <c r="J84" s="4" t="s">
        <v>105</v>
      </c>
      <c r="K84" s="4" t="s">
        <v>238</v>
      </c>
      <c r="L84" s="2" t="s">
        <v>330</v>
      </c>
      <c r="M84" s="2" t="s">
        <v>383</v>
      </c>
      <c r="N84" s="4" t="s">
        <v>521</v>
      </c>
      <c r="O84" s="4" t="s">
        <v>143</v>
      </c>
      <c r="P84" s="4" t="s">
        <v>1190</v>
      </c>
      <c r="Q84" s="153">
        <v>27360</v>
      </c>
      <c r="R84" s="153">
        <v>4.6539999999999999</v>
      </c>
      <c r="S84" s="153">
        <v>14.15</v>
      </c>
      <c r="U84" s="153">
        <v>1801.575</v>
      </c>
      <c r="V84" s="167">
        <v>1.343E-3</v>
      </c>
      <c r="W84" s="167">
        <v>8.37472763098265E-3</v>
      </c>
      <c r="X84" s="167">
        <v>1.5528677857796101E-3</v>
      </c>
    </row>
    <row r="85" spans="1:24">
      <c r="A85" s="4" t="s">
        <v>26</v>
      </c>
      <c r="B85" s="4">
        <v>419</v>
      </c>
      <c r="C85" s="4" t="s">
        <v>1865</v>
      </c>
      <c r="D85" s="4" t="s">
        <v>1866</v>
      </c>
      <c r="E85" s="4" t="s">
        <v>317</v>
      </c>
      <c r="F85" s="4" t="s">
        <v>1867</v>
      </c>
      <c r="G85" s="4" t="s">
        <v>1868</v>
      </c>
      <c r="H85" s="4" t="s">
        <v>324</v>
      </c>
      <c r="I85" s="4" t="s">
        <v>937</v>
      </c>
      <c r="J85" s="4" t="s">
        <v>105</v>
      </c>
      <c r="K85" s="4" t="s">
        <v>106</v>
      </c>
      <c r="L85" s="2" t="s">
        <v>330</v>
      </c>
      <c r="M85" s="2" t="s">
        <v>347</v>
      </c>
      <c r="N85" s="4" t="s">
        <v>572</v>
      </c>
      <c r="O85" s="4" t="s">
        <v>143</v>
      </c>
      <c r="P85" s="4" t="s">
        <v>110</v>
      </c>
      <c r="Q85" s="153">
        <v>2848</v>
      </c>
      <c r="R85" s="153">
        <v>3.681</v>
      </c>
      <c r="S85" s="153">
        <v>130.22</v>
      </c>
      <c r="U85" s="153">
        <v>1365.16</v>
      </c>
      <c r="V85" s="167">
        <v>3.0000000000000001E-6</v>
      </c>
      <c r="W85" s="167">
        <v>6.3460272663816604E-3</v>
      </c>
      <c r="X85" s="167">
        <v>1.17669991716338E-3</v>
      </c>
    </row>
    <row r="86" spans="1:24">
      <c r="A86" s="4" t="s">
        <v>26</v>
      </c>
      <c r="B86" s="4">
        <v>419</v>
      </c>
      <c r="C86" s="4" t="s">
        <v>1869</v>
      </c>
      <c r="D86" s="4" t="s">
        <v>1870</v>
      </c>
      <c r="E86" s="4" t="s">
        <v>317</v>
      </c>
      <c r="F86" s="4" t="s">
        <v>1871</v>
      </c>
      <c r="G86" s="4" t="s">
        <v>1872</v>
      </c>
      <c r="H86" s="4" t="s">
        <v>324</v>
      </c>
      <c r="I86" s="4" t="s">
        <v>937</v>
      </c>
      <c r="J86" s="4" t="s">
        <v>105</v>
      </c>
      <c r="K86" s="4" t="s">
        <v>294</v>
      </c>
      <c r="L86" s="2" t="s">
        <v>330</v>
      </c>
      <c r="M86" s="2" t="s">
        <v>383</v>
      </c>
      <c r="N86" s="4" t="s">
        <v>550</v>
      </c>
      <c r="O86" s="4" t="s">
        <v>143</v>
      </c>
      <c r="P86" s="4" t="s">
        <v>110</v>
      </c>
      <c r="Q86" s="153">
        <v>400</v>
      </c>
      <c r="R86" s="153">
        <v>3.681</v>
      </c>
      <c r="S86" s="153">
        <v>1487</v>
      </c>
      <c r="T86" s="152">
        <v>4.0000000000000001E-3</v>
      </c>
      <c r="U86" s="153">
        <v>2189.4740000000002</v>
      </c>
      <c r="V86" s="167">
        <v>1.9999999999999999E-6</v>
      </c>
      <c r="W86" s="167">
        <v>1.01778990323443E-2</v>
      </c>
      <c r="X86" s="167">
        <v>1.8872173795567999E-3</v>
      </c>
    </row>
    <row r="87" spans="1:24">
      <c r="A87" s="4" t="s">
        <v>26</v>
      </c>
      <c r="B87" s="4">
        <v>419</v>
      </c>
      <c r="C87" s="4" t="s">
        <v>1873</v>
      </c>
      <c r="D87" s="4" t="s">
        <v>1874</v>
      </c>
      <c r="E87" s="4" t="s">
        <v>317</v>
      </c>
      <c r="F87" s="4" t="s">
        <v>1875</v>
      </c>
      <c r="G87" s="4" t="s">
        <v>1876</v>
      </c>
      <c r="H87" s="4" t="s">
        <v>324</v>
      </c>
      <c r="I87" s="4" t="s">
        <v>937</v>
      </c>
      <c r="J87" s="4" t="s">
        <v>105</v>
      </c>
      <c r="K87" s="4" t="s">
        <v>106</v>
      </c>
      <c r="L87" s="2" t="s">
        <v>330</v>
      </c>
      <c r="M87" s="2" t="s">
        <v>347</v>
      </c>
      <c r="N87" s="4" t="s">
        <v>490</v>
      </c>
      <c r="O87" s="4" t="s">
        <v>143</v>
      </c>
      <c r="P87" s="4" t="s">
        <v>110</v>
      </c>
      <c r="Q87" s="153">
        <v>11898</v>
      </c>
      <c r="R87" s="153">
        <v>3.681</v>
      </c>
      <c r="S87" s="153">
        <v>54.81</v>
      </c>
      <c r="T87" s="152">
        <v>2.4049999999999998</v>
      </c>
      <c r="U87" s="153">
        <v>2409.3409999999999</v>
      </c>
      <c r="V87" s="167">
        <v>7.9999999999999996E-6</v>
      </c>
      <c r="W87" s="167">
        <v>1.1199964377324701E-2</v>
      </c>
      <c r="X87" s="167">
        <v>2.07673188308644E-3</v>
      </c>
    </row>
    <row r="88" spans="1:24">
      <c r="A88" s="4" t="s">
        <v>26</v>
      </c>
      <c r="B88" s="4">
        <v>419</v>
      </c>
      <c r="C88" s="4" t="s">
        <v>1877</v>
      </c>
      <c r="D88" s="4" t="s">
        <v>1878</v>
      </c>
      <c r="E88" s="4" t="s">
        <v>317</v>
      </c>
      <c r="F88" s="4" t="s">
        <v>1879</v>
      </c>
      <c r="G88" s="4" t="s">
        <v>1880</v>
      </c>
      <c r="H88" s="4" t="s">
        <v>324</v>
      </c>
      <c r="I88" s="4" t="s">
        <v>937</v>
      </c>
      <c r="J88" s="4" t="s">
        <v>105</v>
      </c>
      <c r="K88" s="4" t="s">
        <v>106</v>
      </c>
      <c r="L88" s="2" t="s">
        <v>330</v>
      </c>
      <c r="M88" s="2" t="s">
        <v>349</v>
      </c>
      <c r="N88" s="4" t="s">
        <v>550</v>
      </c>
      <c r="O88" s="4" t="s">
        <v>143</v>
      </c>
      <c r="P88" s="4" t="s">
        <v>110</v>
      </c>
      <c r="Q88" s="153">
        <v>21978</v>
      </c>
      <c r="R88" s="153">
        <v>3.681</v>
      </c>
      <c r="S88" s="153">
        <v>2.5</v>
      </c>
      <c r="U88" s="153">
        <v>202.25299999999999</v>
      </c>
      <c r="V88" s="167">
        <v>3.9509999999999997E-3</v>
      </c>
      <c r="W88" s="167">
        <v>9.4018308944149699E-4</v>
      </c>
      <c r="X88" s="167">
        <v>1.7433164356619701E-4</v>
      </c>
    </row>
    <row r="89" spans="1:24">
      <c r="A89" s="4" t="s">
        <v>26</v>
      </c>
      <c r="B89" s="4">
        <v>419</v>
      </c>
      <c r="C89" s="4" t="s">
        <v>1881</v>
      </c>
      <c r="D89" s="4" t="s">
        <v>1882</v>
      </c>
      <c r="E89" s="4" t="s">
        <v>317</v>
      </c>
      <c r="F89" s="4" t="s">
        <v>1881</v>
      </c>
      <c r="G89" s="4" t="s">
        <v>1883</v>
      </c>
      <c r="H89" s="4" t="s">
        <v>324</v>
      </c>
      <c r="I89" s="4" t="s">
        <v>937</v>
      </c>
      <c r="J89" s="4" t="s">
        <v>105</v>
      </c>
      <c r="K89" s="4" t="s">
        <v>106</v>
      </c>
      <c r="L89" s="2" t="s">
        <v>330</v>
      </c>
      <c r="M89" s="2" t="s">
        <v>349</v>
      </c>
      <c r="N89" s="4" t="s">
        <v>519</v>
      </c>
      <c r="O89" s="4" t="s">
        <v>143</v>
      </c>
      <c r="P89" s="4" t="s">
        <v>110</v>
      </c>
      <c r="Q89" s="153">
        <v>42443</v>
      </c>
      <c r="R89" s="153">
        <v>3.681</v>
      </c>
      <c r="S89" s="153">
        <v>19.059999999999999</v>
      </c>
      <c r="U89" s="153">
        <v>2977.7950000000001</v>
      </c>
      <c r="V89" s="167">
        <v>3.5E-4</v>
      </c>
      <c r="W89" s="167">
        <v>1.3842458420057401E-2</v>
      </c>
      <c r="X89" s="167">
        <v>2.5667112655672901E-3</v>
      </c>
    </row>
    <row r="90" spans="1:24">
      <c r="A90" s="4" t="s">
        <v>26</v>
      </c>
      <c r="B90" s="4">
        <v>419</v>
      </c>
      <c r="C90" s="4" t="s">
        <v>1884</v>
      </c>
      <c r="D90" s="4" t="s">
        <v>1885</v>
      </c>
      <c r="E90" s="4" t="s">
        <v>317</v>
      </c>
      <c r="F90" s="4" t="s">
        <v>1886</v>
      </c>
      <c r="G90" s="4" t="s">
        <v>1887</v>
      </c>
      <c r="H90" s="4" t="s">
        <v>324</v>
      </c>
      <c r="I90" s="4" t="s">
        <v>937</v>
      </c>
      <c r="J90" s="4" t="s">
        <v>105</v>
      </c>
      <c r="K90" s="4" t="s">
        <v>1888</v>
      </c>
      <c r="L90" s="2" t="s">
        <v>330</v>
      </c>
      <c r="M90" s="2" t="s">
        <v>347</v>
      </c>
      <c r="N90" s="4" t="s">
        <v>552</v>
      </c>
      <c r="O90" s="4" t="s">
        <v>143</v>
      </c>
      <c r="P90" s="4" t="s">
        <v>110</v>
      </c>
      <c r="Q90" s="153">
        <v>10616</v>
      </c>
      <c r="R90" s="153">
        <v>3.681</v>
      </c>
      <c r="S90" s="153">
        <v>136.05000000000001</v>
      </c>
      <c r="T90" s="152">
        <v>7.1879999999999997</v>
      </c>
      <c r="U90" s="153">
        <v>5342.9539999999997</v>
      </c>
      <c r="V90" s="167">
        <v>1.9999999999999999E-6</v>
      </c>
      <c r="W90" s="167">
        <v>2.4837041773576599E-2</v>
      </c>
      <c r="X90" s="167">
        <v>4.6053607667864097E-3</v>
      </c>
    </row>
    <row r="91" spans="1:24">
      <c r="A91" s="4" t="s">
        <v>26</v>
      </c>
      <c r="B91" s="4">
        <v>419</v>
      </c>
      <c r="C91" s="4" t="s">
        <v>1889</v>
      </c>
      <c r="D91" s="4" t="s">
        <v>1890</v>
      </c>
      <c r="E91" s="4" t="s">
        <v>317</v>
      </c>
      <c r="F91" s="4" t="s">
        <v>1889</v>
      </c>
      <c r="G91" s="4" t="s">
        <v>1891</v>
      </c>
      <c r="H91" s="4" t="s">
        <v>324</v>
      </c>
      <c r="I91" s="4" t="s">
        <v>937</v>
      </c>
      <c r="J91" s="4" t="s">
        <v>105</v>
      </c>
      <c r="K91" s="4" t="s">
        <v>106</v>
      </c>
      <c r="L91" s="2" t="s">
        <v>330</v>
      </c>
      <c r="M91" s="2" t="s">
        <v>349</v>
      </c>
      <c r="N91" s="4" t="s">
        <v>516</v>
      </c>
      <c r="O91" s="4" t="s">
        <v>143</v>
      </c>
      <c r="P91" s="4" t="s">
        <v>110</v>
      </c>
      <c r="Q91" s="153">
        <v>3791</v>
      </c>
      <c r="R91" s="153">
        <v>3.681</v>
      </c>
      <c r="S91" s="153">
        <v>175.79</v>
      </c>
      <c r="U91" s="153">
        <v>2453.0920000000001</v>
      </c>
      <c r="V91" s="167">
        <v>9.9999999999999995E-7</v>
      </c>
      <c r="W91" s="167">
        <v>1.1403343544370999E-2</v>
      </c>
      <c r="X91" s="167">
        <v>2.1144430745091299E-3</v>
      </c>
    </row>
    <row r="92" spans="1:24">
      <c r="A92" s="4" t="s">
        <v>26</v>
      </c>
      <c r="B92" s="4">
        <v>419</v>
      </c>
      <c r="C92" s="4" t="s">
        <v>1892</v>
      </c>
      <c r="D92" s="4" t="s">
        <v>1893</v>
      </c>
      <c r="E92" s="4" t="s">
        <v>317</v>
      </c>
      <c r="F92" s="4" t="s">
        <v>1894</v>
      </c>
      <c r="G92" s="4" t="s">
        <v>1895</v>
      </c>
      <c r="H92" s="4" t="s">
        <v>324</v>
      </c>
      <c r="I92" s="4" t="s">
        <v>937</v>
      </c>
      <c r="J92" s="4" t="s">
        <v>105</v>
      </c>
      <c r="K92" s="4" t="s">
        <v>277</v>
      </c>
      <c r="L92" s="2" t="s">
        <v>330</v>
      </c>
      <c r="M92" s="2" t="s">
        <v>397</v>
      </c>
      <c r="N92" s="4" t="s">
        <v>572</v>
      </c>
      <c r="O92" s="4" t="s">
        <v>143</v>
      </c>
      <c r="P92" s="4" t="s">
        <v>1187</v>
      </c>
      <c r="Q92" s="153">
        <v>19329</v>
      </c>
      <c r="R92" s="153">
        <v>3.9790000000000001</v>
      </c>
      <c r="S92" s="153">
        <v>6</v>
      </c>
      <c r="U92" s="153">
        <v>461.47199999999998</v>
      </c>
      <c r="V92" s="167">
        <v>1.0937000000000001E-2</v>
      </c>
      <c r="W92" s="167">
        <v>2.1451809443139599E-3</v>
      </c>
      <c r="X92" s="167">
        <v>3.97766056387265E-4</v>
      </c>
    </row>
    <row r="93" spans="1:24">
      <c r="A93" s="4" t="s">
        <v>26</v>
      </c>
      <c r="B93" s="4">
        <v>419</v>
      </c>
      <c r="C93" s="4" t="s">
        <v>1896</v>
      </c>
      <c r="D93" s="4" t="s">
        <v>1897</v>
      </c>
      <c r="E93" s="4" t="s">
        <v>317</v>
      </c>
      <c r="F93" s="4" t="s">
        <v>1898</v>
      </c>
      <c r="G93" s="4" t="s">
        <v>1899</v>
      </c>
      <c r="H93" s="4" t="s">
        <v>324</v>
      </c>
      <c r="I93" s="4" t="s">
        <v>937</v>
      </c>
      <c r="J93" s="4" t="s">
        <v>105</v>
      </c>
      <c r="K93" s="4" t="s">
        <v>106</v>
      </c>
      <c r="L93" s="2" t="s">
        <v>330</v>
      </c>
      <c r="M93" s="2" t="s">
        <v>347</v>
      </c>
      <c r="N93" s="4" t="s">
        <v>1793</v>
      </c>
      <c r="O93" s="4" t="s">
        <v>143</v>
      </c>
      <c r="P93" s="4" t="s">
        <v>110</v>
      </c>
      <c r="Q93" s="153">
        <v>3511</v>
      </c>
      <c r="R93" s="153">
        <v>3.681</v>
      </c>
      <c r="S93" s="153">
        <v>279.08</v>
      </c>
      <c r="U93" s="153">
        <v>3606.8270000000002</v>
      </c>
      <c r="V93" s="167">
        <v>1.9999999999999999E-6</v>
      </c>
      <c r="W93" s="167">
        <v>1.67665535966381E-2</v>
      </c>
      <c r="X93" s="167">
        <v>3.1089059974254499E-3</v>
      </c>
    </row>
    <row r="94" spans="1:24">
      <c r="A94" s="4" t="s">
        <v>26</v>
      </c>
      <c r="B94" s="4">
        <v>419</v>
      </c>
      <c r="C94" s="4" t="s">
        <v>1900</v>
      </c>
      <c r="D94" s="4" t="s">
        <v>1901</v>
      </c>
      <c r="E94" s="4" t="s">
        <v>317</v>
      </c>
      <c r="F94" s="4" t="s">
        <v>1902</v>
      </c>
      <c r="G94" s="4" t="s">
        <v>1903</v>
      </c>
      <c r="H94" s="4" t="s">
        <v>324</v>
      </c>
      <c r="I94" s="4" t="s">
        <v>937</v>
      </c>
      <c r="J94" s="4" t="s">
        <v>105</v>
      </c>
      <c r="K94" s="4" t="s">
        <v>106</v>
      </c>
      <c r="L94" s="2" t="s">
        <v>330</v>
      </c>
      <c r="M94" s="2" t="s">
        <v>347</v>
      </c>
      <c r="N94" s="4" t="s">
        <v>553</v>
      </c>
      <c r="O94" s="4" t="s">
        <v>143</v>
      </c>
      <c r="P94" s="4" t="s">
        <v>110</v>
      </c>
      <c r="Q94" s="153">
        <v>5228</v>
      </c>
      <c r="R94" s="153">
        <v>3.681</v>
      </c>
      <c r="S94" s="153">
        <v>122.36</v>
      </c>
      <c r="U94" s="153">
        <v>2354.7289999999998</v>
      </c>
      <c r="V94" s="167">
        <v>3.0000000000000001E-6</v>
      </c>
      <c r="W94" s="167">
        <v>1.09460973184857E-2</v>
      </c>
      <c r="X94" s="167">
        <v>2.0296590712993098E-3</v>
      </c>
    </row>
    <row r="95" spans="1:24">
      <c r="A95" s="4" t="s">
        <v>26</v>
      </c>
      <c r="B95" s="4">
        <v>419</v>
      </c>
      <c r="C95" s="4" t="s">
        <v>1904</v>
      </c>
      <c r="D95" s="4" t="s">
        <v>1905</v>
      </c>
      <c r="E95" s="4" t="s">
        <v>1326</v>
      </c>
      <c r="F95" s="4" t="s">
        <v>1906</v>
      </c>
      <c r="G95" s="4" t="s">
        <v>1907</v>
      </c>
      <c r="H95" s="4" t="s">
        <v>324</v>
      </c>
      <c r="I95" s="4" t="s">
        <v>937</v>
      </c>
      <c r="J95" s="4" t="s">
        <v>105</v>
      </c>
      <c r="K95" s="4" t="s">
        <v>106</v>
      </c>
      <c r="L95" s="2" t="s">
        <v>330</v>
      </c>
      <c r="M95" s="2" t="s">
        <v>347</v>
      </c>
      <c r="N95" s="4" t="s">
        <v>513</v>
      </c>
      <c r="O95" s="4" t="s">
        <v>143</v>
      </c>
      <c r="P95" s="4" t="s">
        <v>110</v>
      </c>
      <c r="Q95" s="153">
        <v>850</v>
      </c>
      <c r="R95" s="153">
        <v>3.681</v>
      </c>
      <c r="S95" s="153">
        <v>10.119999999999999</v>
      </c>
      <c r="U95" s="153">
        <v>31.664000000000001</v>
      </c>
      <c r="V95" s="167">
        <v>9.0000000000000002E-6</v>
      </c>
      <c r="W95" s="167">
        <v>1.4719182701566601E-4</v>
      </c>
      <c r="X95" s="167">
        <v>2.7292761815568801E-5</v>
      </c>
    </row>
    <row r="96" spans="1:24">
      <c r="A96" s="4" t="s">
        <v>26</v>
      </c>
      <c r="B96" s="4">
        <v>12435</v>
      </c>
      <c r="C96" s="4" t="s">
        <v>1542</v>
      </c>
      <c r="D96" s="4" t="s">
        <v>1543</v>
      </c>
      <c r="E96" s="4" t="s">
        <v>317</v>
      </c>
      <c r="F96" s="4" t="s">
        <v>1544</v>
      </c>
      <c r="G96" s="4" t="s">
        <v>1545</v>
      </c>
      <c r="H96" s="4" t="s">
        <v>324</v>
      </c>
      <c r="I96" s="4" t="s">
        <v>937</v>
      </c>
      <c r="J96" s="4" t="s">
        <v>105</v>
      </c>
      <c r="K96" s="4" t="s">
        <v>106</v>
      </c>
      <c r="L96" s="2" t="s">
        <v>330</v>
      </c>
      <c r="M96" s="2" t="s">
        <v>32</v>
      </c>
      <c r="N96" s="4" t="s">
        <v>444</v>
      </c>
      <c r="O96" s="4" t="s">
        <v>143</v>
      </c>
      <c r="P96" s="4" t="s">
        <v>35</v>
      </c>
      <c r="Q96" s="153">
        <v>182</v>
      </c>
      <c r="R96" s="153">
        <v>1</v>
      </c>
      <c r="S96" s="153">
        <v>24060</v>
      </c>
      <c r="U96" s="153">
        <v>43.789000000000001</v>
      </c>
      <c r="V96" s="167">
        <v>3.0000000000000001E-6</v>
      </c>
      <c r="W96" s="167">
        <v>1.4314153220288599E-2</v>
      </c>
      <c r="X96" s="167">
        <v>3.5879836887315001E-3</v>
      </c>
    </row>
    <row r="97" spans="1:24">
      <c r="A97" s="4" t="s">
        <v>26</v>
      </c>
      <c r="B97" s="4">
        <v>12435</v>
      </c>
      <c r="C97" s="4" t="s">
        <v>1550</v>
      </c>
      <c r="D97" s="4" t="s">
        <v>1551</v>
      </c>
      <c r="E97" s="4" t="s">
        <v>1326</v>
      </c>
      <c r="F97" s="4" t="s">
        <v>1552</v>
      </c>
      <c r="G97" s="4" t="s">
        <v>1553</v>
      </c>
      <c r="H97" s="4" t="s">
        <v>324</v>
      </c>
      <c r="I97" s="4" t="s">
        <v>937</v>
      </c>
      <c r="J97" s="4" t="s">
        <v>31</v>
      </c>
      <c r="K97" s="4" t="s">
        <v>31</v>
      </c>
      <c r="L97" s="2" t="s">
        <v>330</v>
      </c>
      <c r="M97" s="2" t="s">
        <v>32</v>
      </c>
      <c r="N97" s="4" t="s">
        <v>459</v>
      </c>
      <c r="O97" s="4" t="s">
        <v>143</v>
      </c>
      <c r="P97" s="4" t="s">
        <v>35</v>
      </c>
      <c r="Q97" s="153">
        <v>8973</v>
      </c>
      <c r="R97" s="153">
        <v>1</v>
      </c>
      <c r="S97" s="153">
        <v>1951</v>
      </c>
      <c r="U97" s="153">
        <v>175.06299999999999</v>
      </c>
      <c r="V97" s="167">
        <v>6.9999999999999999E-6</v>
      </c>
      <c r="W97" s="167">
        <v>5.7226025994049398E-2</v>
      </c>
      <c r="X97" s="167">
        <v>1.4344267849987E-2</v>
      </c>
    </row>
    <row r="98" spans="1:24">
      <c r="A98" s="4" t="s">
        <v>26</v>
      </c>
      <c r="B98" s="4">
        <v>12435</v>
      </c>
      <c r="C98" s="4" t="s">
        <v>1554</v>
      </c>
      <c r="D98" s="4" t="s">
        <v>1555</v>
      </c>
      <c r="E98" s="4" t="s">
        <v>1326</v>
      </c>
      <c r="F98" s="4" t="s">
        <v>1556</v>
      </c>
      <c r="G98" s="4" t="s">
        <v>1557</v>
      </c>
      <c r="H98" s="4" t="s">
        <v>324</v>
      </c>
      <c r="I98" s="4" t="s">
        <v>937</v>
      </c>
      <c r="J98" s="4" t="s">
        <v>31</v>
      </c>
      <c r="K98" s="4" t="s">
        <v>31</v>
      </c>
      <c r="L98" s="2" t="s">
        <v>330</v>
      </c>
      <c r="M98" s="2" t="s">
        <v>32</v>
      </c>
      <c r="N98" s="4" t="s">
        <v>448</v>
      </c>
      <c r="O98" s="4" t="s">
        <v>143</v>
      </c>
      <c r="P98" s="4" t="s">
        <v>35</v>
      </c>
      <c r="Q98" s="153">
        <v>331</v>
      </c>
      <c r="R98" s="153">
        <v>1</v>
      </c>
      <c r="S98" s="153">
        <v>10700</v>
      </c>
      <c r="U98" s="153">
        <v>35.417000000000002</v>
      </c>
      <c r="V98" s="167">
        <v>2.3E-5</v>
      </c>
      <c r="W98" s="167">
        <v>1.15773835695323E-2</v>
      </c>
      <c r="X98" s="167">
        <v>2.9019853823272299E-3</v>
      </c>
    </row>
    <row r="99" spans="1:24">
      <c r="A99" s="4" t="s">
        <v>26</v>
      </c>
      <c r="B99" s="4">
        <v>12435</v>
      </c>
      <c r="C99" s="4" t="s">
        <v>1558</v>
      </c>
      <c r="D99" s="4" t="s">
        <v>1559</v>
      </c>
      <c r="E99" s="4" t="s">
        <v>1326</v>
      </c>
      <c r="F99" s="4" t="s">
        <v>1560</v>
      </c>
      <c r="G99" s="4" t="s">
        <v>1561</v>
      </c>
      <c r="H99" s="4" t="s">
        <v>324</v>
      </c>
      <c r="I99" s="4" t="s">
        <v>937</v>
      </c>
      <c r="J99" s="4" t="s">
        <v>31</v>
      </c>
      <c r="K99" s="4" t="s">
        <v>31</v>
      </c>
      <c r="L99" s="2" t="s">
        <v>330</v>
      </c>
      <c r="M99" s="2" t="s">
        <v>32</v>
      </c>
      <c r="N99" s="4" t="s">
        <v>466</v>
      </c>
      <c r="O99" s="4" t="s">
        <v>143</v>
      </c>
      <c r="P99" s="4" t="s">
        <v>35</v>
      </c>
      <c r="Q99" s="153">
        <v>1144</v>
      </c>
      <c r="R99" s="153">
        <v>1</v>
      </c>
      <c r="S99" s="153">
        <v>1180</v>
      </c>
      <c r="U99" s="153">
        <v>13.499000000000001</v>
      </c>
      <c r="V99" s="167">
        <v>9.0000000000000002E-6</v>
      </c>
      <c r="W99" s="167">
        <v>4.4127231635042504E-3</v>
      </c>
      <c r="X99" s="167">
        <v>1.1060925847223601E-3</v>
      </c>
    </row>
    <row r="100" spans="1:24">
      <c r="A100" s="4" t="s">
        <v>26</v>
      </c>
      <c r="B100" s="4">
        <v>12435</v>
      </c>
      <c r="C100" s="4" t="s">
        <v>1566</v>
      </c>
      <c r="D100" s="4" t="s">
        <v>1567</v>
      </c>
      <c r="E100" s="4" t="s">
        <v>1326</v>
      </c>
      <c r="F100" s="4" t="s">
        <v>1568</v>
      </c>
      <c r="G100" s="4" t="s">
        <v>1569</v>
      </c>
      <c r="H100" s="4" t="s">
        <v>324</v>
      </c>
      <c r="I100" s="4" t="s">
        <v>937</v>
      </c>
      <c r="J100" s="4" t="s">
        <v>31</v>
      </c>
      <c r="K100" s="4" t="s">
        <v>31</v>
      </c>
      <c r="L100" s="2" t="s">
        <v>330</v>
      </c>
      <c r="M100" s="2" t="s">
        <v>32</v>
      </c>
      <c r="N100" s="4" t="s">
        <v>449</v>
      </c>
      <c r="O100" s="4" t="s">
        <v>143</v>
      </c>
      <c r="P100" s="4" t="s">
        <v>35</v>
      </c>
      <c r="Q100" s="153">
        <v>67</v>
      </c>
      <c r="R100" s="153">
        <v>1</v>
      </c>
      <c r="S100" s="153">
        <v>77500</v>
      </c>
      <c r="U100" s="153">
        <v>51.924999999999997</v>
      </c>
      <c r="V100" s="167">
        <v>1.9999999999999999E-6</v>
      </c>
      <c r="W100" s="167">
        <v>1.6973646606092099E-2</v>
      </c>
      <c r="X100" s="167">
        <v>4.2546119371302303E-3</v>
      </c>
    </row>
    <row r="101" spans="1:24">
      <c r="A101" s="4" t="s">
        <v>26</v>
      </c>
      <c r="B101" s="4">
        <v>12435</v>
      </c>
      <c r="C101" s="4" t="s">
        <v>1570</v>
      </c>
      <c r="D101" s="4" t="s">
        <v>1571</v>
      </c>
      <c r="E101" s="4" t="s">
        <v>1326</v>
      </c>
      <c r="F101" s="4" t="s">
        <v>1572</v>
      </c>
      <c r="G101" s="4" t="s">
        <v>1573</v>
      </c>
      <c r="H101" s="4" t="s">
        <v>324</v>
      </c>
      <c r="I101" s="4" t="s">
        <v>937</v>
      </c>
      <c r="J101" s="4" t="s">
        <v>31</v>
      </c>
      <c r="K101" s="4" t="s">
        <v>31</v>
      </c>
      <c r="L101" s="2" t="s">
        <v>330</v>
      </c>
      <c r="M101" s="2" t="s">
        <v>32</v>
      </c>
      <c r="N101" s="4" t="s">
        <v>454</v>
      </c>
      <c r="O101" s="4" t="s">
        <v>143</v>
      </c>
      <c r="P101" s="4" t="s">
        <v>35</v>
      </c>
      <c r="Q101" s="153">
        <v>32</v>
      </c>
      <c r="R101" s="153">
        <v>1</v>
      </c>
      <c r="S101" s="153">
        <v>158340</v>
      </c>
      <c r="U101" s="153">
        <v>50.668999999999997</v>
      </c>
      <c r="V101" s="167">
        <v>7.9999999999999996E-6</v>
      </c>
      <c r="W101" s="167">
        <v>1.6563010210009801E-2</v>
      </c>
      <c r="X101" s="167">
        <v>4.1516818742429297E-3</v>
      </c>
    </row>
    <row r="102" spans="1:24">
      <c r="A102" s="4" t="s">
        <v>26</v>
      </c>
      <c r="B102" s="4">
        <v>12435</v>
      </c>
      <c r="C102" s="4" t="s">
        <v>1574</v>
      </c>
      <c r="D102" s="4" t="s">
        <v>1575</v>
      </c>
      <c r="E102" s="4" t="s">
        <v>1326</v>
      </c>
      <c r="F102" s="4" t="s">
        <v>1576</v>
      </c>
      <c r="G102" s="4" t="s">
        <v>1577</v>
      </c>
      <c r="H102" s="4" t="s">
        <v>324</v>
      </c>
      <c r="I102" s="4" t="s">
        <v>937</v>
      </c>
      <c r="J102" s="4" t="s">
        <v>31</v>
      </c>
      <c r="K102" s="4" t="s">
        <v>31</v>
      </c>
      <c r="L102" s="2" t="s">
        <v>330</v>
      </c>
      <c r="M102" s="2" t="s">
        <v>32</v>
      </c>
      <c r="N102" s="4" t="s">
        <v>444</v>
      </c>
      <c r="O102" s="4" t="s">
        <v>143</v>
      </c>
      <c r="P102" s="4" t="s">
        <v>35</v>
      </c>
      <c r="Q102" s="153">
        <v>1185.8</v>
      </c>
      <c r="R102" s="153">
        <v>1</v>
      </c>
      <c r="S102" s="153">
        <v>6299</v>
      </c>
      <c r="U102" s="153">
        <v>74.694000000000003</v>
      </c>
      <c r="V102" s="167">
        <v>1.0000000000000001E-5</v>
      </c>
      <c r="W102" s="167">
        <v>2.44164041534E-2</v>
      </c>
      <c r="X102" s="167">
        <v>6.1202125261384296E-3</v>
      </c>
    </row>
    <row r="103" spans="1:24">
      <c r="A103" s="4" t="s">
        <v>26</v>
      </c>
      <c r="B103" s="4">
        <v>12435</v>
      </c>
      <c r="C103" s="4" t="s">
        <v>1582</v>
      </c>
      <c r="D103" s="4" t="s">
        <v>1583</v>
      </c>
      <c r="E103" s="4" t="s">
        <v>317</v>
      </c>
      <c r="F103" s="4" t="s">
        <v>1584</v>
      </c>
      <c r="G103" s="4" t="s">
        <v>1585</v>
      </c>
      <c r="H103" s="4" t="s">
        <v>324</v>
      </c>
      <c r="I103" s="4" t="s">
        <v>937</v>
      </c>
      <c r="J103" s="4" t="s">
        <v>105</v>
      </c>
      <c r="K103" s="4" t="s">
        <v>238</v>
      </c>
      <c r="L103" s="2" t="s">
        <v>330</v>
      </c>
      <c r="M103" s="2" t="s">
        <v>32</v>
      </c>
      <c r="N103" s="4" t="s">
        <v>457</v>
      </c>
      <c r="O103" s="4" t="s">
        <v>143</v>
      </c>
      <c r="P103" s="4" t="s">
        <v>35</v>
      </c>
      <c r="Q103" s="153">
        <v>804</v>
      </c>
      <c r="R103" s="153">
        <v>1</v>
      </c>
      <c r="S103" s="153">
        <v>5008</v>
      </c>
      <c r="T103" s="152">
        <v>0.88800000000000001</v>
      </c>
      <c r="U103" s="153">
        <v>41.152000000000001</v>
      </c>
      <c r="V103" s="167">
        <v>5.0000000000000004E-6</v>
      </c>
      <c r="W103" s="167">
        <v>1.34521427609837E-2</v>
      </c>
      <c r="X103" s="167">
        <v>3.3719122648823898E-3</v>
      </c>
    </row>
    <row r="104" spans="1:24">
      <c r="A104" s="4" t="s">
        <v>26</v>
      </c>
      <c r="B104" s="4">
        <v>12435</v>
      </c>
      <c r="C104" s="4" t="s">
        <v>1586</v>
      </c>
      <c r="D104" s="4" t="s">
        <v>1587</v>
      </c>
      <c r="E104" s="4" t="s">
        <v>1326</v>
      </c>
      <c r="F104" s="4" t="s">
        <v>1588</v>
      </c>
      <c r="G104" s="4" t="s">
        <v>1589</v>
      </c>
      <c r="H104" s="4" t="s">
        <v>324</v>
      </c>
      <c r="I104" s="4" t="s">
        <v>937</v>
      </c>
      <c r="J104" s="4" t="s">
        <v>31</v>
      </c>
      <c r="K104" s="4" t="s">
        <v>31</v>
      </c>
      <c r="L104" s="2" t="s">
        <v>330</v>
      </c>
      <c r="M104" s="2" t="s">
        <v>32</v>
      </c>
      <c r="N104" s="4" t="s">
        <v>450</v>
      </c>
      <c r="O104" s="4" t="s">
        <v>143</v>
      </c>
      <c r="P104" s="4" t="s">
        <v>35</v>
      </c>
      <c r="Q104" s="153">
        <v>747</v>
      </c>
      <c r="R104" s="153">
        <v>1</v>
      </c>
      <c r="S104" s="153">
        <v>5478</v>
      </c>
      <c r="U104" s="153">
        <v>40.920999999999999</v>
      </c>
      <c r="V104" s="167">
        <v>6.9999999999999999E-6</v>
      </c>
      <c r="W104" s="167">
        <v>1.3376462623554099E-2</v>
      </c>
      <c r="X104" s="167">
        <v>3.3529422919835799E-3</v>
      </c>
    </row>
    <row r="105" spans="1:24">
      <c r="A105" s="4" t="s">
        <v>26</v>
      </c>
      <c r="B105" s="4">
        <v>12435</v>
      </c>
      <c r="C105" s="4" t="s">
        <v>1594</v>
      </c>
      <c r="D105" s="4" t="s">
        <v>1595</v>
      </c>
      <c r="E105" s="4" t="s">
        <v>1326</v>
      </c>
      <c r="F105" s="4" t="s">
        <v>1596</v>
      </c>
      <c r="G105" s="4" t="s">
        <v>1597</v>
      </c>
      <c r="H105" s="4" t="s">
        <v>324</v>
      </c>
      <c r="I105" s="4" t="s">
        <v>937</v>
      </c>
      <c r="J105" s="4" t="s">
        <v>31</v>
      </c>
      <c r="K105" s="4" t="s">
        <v>31</v>
      </c>
      <c r="L105" s="2" t="s">
        <v>330</v>
      </c>
      <c r="M105" s="2" t="s">
        <v>32</v>
      </c>
      <c r="N105" s="4" t="s">
        <v>488</v>
      </c>
      <c r="O105" s="4" t="s">
        <v>143</v>
      </c>
      <c r="P105" s="4" t="s">
        <v>35</v>
      </c>
      <c r="Q105" s="153">
        <v>22949</v>
      </c>
      <c r="R105" s="153">
        <v>1</v>
      </c>
      <c r="S105" s="153">
        <v>473</v>
      </c>
      <c r="U105" s="153">
        <v>108.54900000000001</v>
      </c>
      <c r="V105" s="167">
        <v>7.9999999999999996E-6</v>
      </c>
      <c r="W105" s="167">
        <v>3.5483263582204501E-2</v>
      </c>
      <c r="X105" s="167">
        <v>8.8942299971652098E-3</v>
      </c>
    </row>
    <row r="106" spans="1:24">
      <c r="A106" s="4" t="s">
        <v>26</v>
      </c>
      <c r="B106" s="4">
        <v>12435</v>
      </c>
      <c r="C106" s="4" t="s">
        <v>1598</v>
      </c>
      <c r="D106" s="4" t="s">
        <v>1599</v>
      </c>
      <c r="E106" s="4" t="s">
        <v>1326</v>
      </c>
      <c r="F106" s="4" t="s">
        <v>1600</v>
      </c>
      <c r="G106" s="4" t="s">
        <v>1601</v>
      </c>
      <c r="H106" s="4" t="s">
        <v>324</v>
      </c>
      <c r="I106" s="4" t="s">
        <v>937</v>
      </c>
      <c r="J106" s="4" t="s">
        <v>31</v>
      </c>
      <c r="K106" s="4" t="s">
        <v>31</v>
      </c>
      <c r="L106" s="2" t="s">
        <v>330</v>
      </c>
      <c r="M106" s="2" t="s">
        <v>32</v>
      </c>
      <c r="N106" s="4" t="s">
        <v>467</v>
      </c>
      <c r="O106" s="4" t="s">
        <v>143</v>
      </c>
      <c r="P106" s="4" t="s">
        <v>35</v>
      </c>
      <c r="Q106" s="153">
        <v>75</v>
      </c>
      <c r="R106" s="153">
        <v>1</v>
      </c>
      <c r="S106" s="153">
        <v>41030</v>
      </c>
      <c r="U106" s="153">
        <v>30.773</v>
      </c>
      <c r="V106" s="167">
        <v>3.0000000000000001E-6</v>
      </c>
      <c r="W106" s="167">
        <v>1.00591533979002E-2</v>
      </c>
      <c r="X106" s="167">
        <v>2.5214260151245E-3</v>
      </c>
    </row>
    <row r="107" spans="1:24">
      <c r="A107" s="4" t="s">
        <v>26</v>
      </c>
      <c r="B107" s="4">
        <v>12435</v>
      </c>
      <c r="C107" s="4" t="s">
        <v>1908</v>
      </c>
      <c r="D107" s="4" t="s">
        <v>1909</v>
      </c>
      <c r="E107" s="4" t="s">
        <v>1326</v>
      </c>
      <c r="F107" s="4" t="s">
        <v>1910</v>
      </c>
      <c r="G107" s="4" t="s">
        <v>1911</v>
      </c>
      <c r="H107" s="4" t="s">
        <v>324</v>
      </c>
      <c r="I107" s="4" t="s">
        <v>937</v>
      </c>
      <c r="J107" s="4" t="s">
        <v>31</v>
      </c>
      <c r="K107" s="4" t="s">
        <v>31</v>
      </c>
      <c r="L107" s="2" t="s">
        <v>330</v>
      </c>
      <c r="M107" s="2" t="s">
        <v>32</v>
      </c>
      <c r="N107" s="4" t="s">
        <v>451</v>
      </c>
      <c r="O107" s="4" t="s">
        <v>143</v>
      </c>
      <c r="P107" s="4" t="s">
        <v>35</v>
      </c>
      <c r="Q107" s="153">
        <v>286</v>
      </c>
      <c r="R107" s="153">
        <v>1</v>
      </c>
      <c r="S107" s="153">
        <v>15440</v>
      </c>
      <c r="U107" s="153">
        <v>44.158000000000001</v>
      </c>
      <c r="V107" s="167">
        <v>3.0000000000000001E-6</v>
      </c>
      <c r="W107" s="167">
        <v>1.44348401789207E-2</v>
      </c>
      <c r="X107" s="167">
        <v>3.6182350652782199E-3</v>
      </c>
    </row>
    <row r="108" spans="1:24">
      <c r="A108" s="4" t="s">
        <v>26</v>
      </c>
      <c r="B108" s="4">
        <v>12435</v>
      </c>
      <c r="C108" s="4" t="s">
        <v>1912</v>
      </c>
      <c r="D108" s="4" t="s">
        <v>1913</v>
      </c>
      <c r="E108" s="4" t="s">
        <v>1326</v>
      </c>
      <c r="F108" s="4" t="s">
        <v>1914</v>
      </c>
      <c r="G108" s="4" t="s">
        <v>1915</v>
      </c>
      <c r="H108" s="4" t="s">
        <v>324</v>
      </c>
      <c r="I108" s="4" t="s">
        <v>937</v>
      </c>
      <c r="J108" s="4" t="s">
        <v>31</v>
      </c>
      <c r="K108" s="4" t="s">
        <v>31</v>
      </c>
      <c r="L108" s="2" t="s">
        <v>330</v>
      </c>
      <c r="M108" s="2" t="s">
        <v>32</v>
      </c>
      <c r="N108" s="4" t="s">
        <v>444</v>
      </c>
      <c r="O108" s="4" t="s">
        <v>143</v>
      </c>
      <c r="P108" s="4" t="s">
        <v>35</v>
      </c>
      <c r="Q108" s="153">
        <v>287</v>
      </c>
      <c r="R108" s="153">
        <v>1</v>
      </c>
      <c r="S108" s="153">
        <v>1055</v>
      </c>
      <c r="U108" s="153">
        <v>3.028</v>
      </c>
      <c r="V108" s="167">
        <v>1.9999999999999999E-6</v>
      </c>
      <c r="W108" s="167">
        <v>9.8976708476178799E-4</v>
      </c>
      <c r="X108" s="167">
        <v>2.4809488211535399E-4</v>
      </c>
    </row>
    <row r="109" spans="1:24">
      <c r="A109" s="4" t="s">
        <v>26</v>
      </c>
      <c r="B109" s="4">
        <v>12435</v>
      </c>
      <c r="C109" s="4" t="s">
        <v>1613</v>
      </c>
      <c r="D109" s="4" t="s">
        <v>1614</v>
      </c>
      <c r="E109" s="4" t="s">
        <v>1326</v>
      </c>
      <c r="F109" s="4" t="s">
        <v>1615</v>
      </c>
      <c r="G109" s="4" t="s">
        <v>1616</v>
      </c>
      <c r="H109" s="4" t="s">
        <v>324</v>
      </c>
      <c r="I109" s="4" t="s">
        <v>937</v>
      </c>
      <c r="J109" s="4" t="s">
        <v>31</v>
      </c>
      <c r="K109" s="4" t="s">
        <v>31</v>
      </c>
      <c r="L109" s="2" t="s">
        <v>330</v>
      </c>
      <c r="M109" s="2" t="s">
        <v>32</v>
      </c>
      <c r="N109" s="4" t="s">
        <v>451</v>
      </c>
      <c r="O109" s="4" t="s">
        <v>143</v>
      </c>
      <c r="P109" s="4" t="s">
        <v>35</v>
      </c>
      <c r="Q109" s="153">
        <v>4256</v>
      </c>
      <c r="R109" s="153">
        <v>1</v>
      </c>
      <c r="S109" s="153">
        <v>1946</v>
      </c>
      <c r="T109" s="152">
        <v>0.63200000000000001</v>
      </c>
      <c r="U109" s="153">
        <v>83.453999999999994</v>
      </c>
      <c r="V109" s="167">
        <v>3.0000000000000001E-6</v>
      </c>
      <c r="W109" s="167">
        <v>2.7280133085004599E-2</v>
      </c>
      <c r="X109" s="167">
        <v>6.8380344285184002E-3</v>
      </c>
    </row>
    <row r="110" spans="1:24">
      <c r="A110" s="4" t="s">
        <v>26</v>
      </c>
      <c r="B110" s="4">
        <v>12435</v>
      </c>
      <c r="C110" s="4" t="s">
        <v>1617</v>
      </c>
      <c r="D110" s="4" t="s">
        <v>1618</v>
      </c>
      <c r="E110" s="4" t="s">
        <v>1326</v>
      </c>
      <c r="F110" s="4" t="s">
        <v>1619</v>
      </c>
      <c r="G110" s="4" t="s">
        <v>1620</v>
      </c>
      <c r="H110" s="4" t="s">
        <v>324</v>
      </c>
      <c r="I110" s="4" t="s">
        <v>937</v>
      </c>
      <c r="J110" s="4" t="s">
        <v>31</v>
      </c>
      <c r="K110" s="4" t="s">
        <v>31</v>
      </c>
      <c r="L110" s="2" t="s">
        <v>330</v>
      </c>
      <c r="M110" s="2" t="s">
        <v>32</v>
      </c>
      <c r="N110" s="4" t="s">
        <v>440</v>
      </c>
      <c r="O110" s="4" t="s">
        <v>143</v>
      </c>
      <c r="P110" s="4" t="s">
        <v>35</v>
      </c>
      <c r="Q110" s="153">
        <v>284</v>
      </c>
      <c r="R110" s="153">
        <v>1</v>
      </c>
      <c r="S110" s="153">
        <v>16390</v>
      </c>
      <c r="U110" s="153">
        <v>46.548000000000002</v>
      </c>
      <c r="V110" s="167">
        <v>1.1E-5</v>
      </c>
      <c r="W110" s="167">
        <v>1.52158403998407E-2</v>
      </c>
      <c r="X110" s="167">
        <v>3.81400047385196E-3</v>
      </c>
    </row>
    <row r="111" spans="1:24">
      <c r="A111" s="4" t="s">
        <v>26</v>
      </c>
      <c r="B111" s="4">
        <v>12435</v>
      </c>
      <c r="C111" s="4" t="s">
        <v>1621</v>
      </c>
      <c r="D111" s="4" t="s">
        <v>1622</v>
      </c>
      <c r="E111" s="4" t="s">
        <v>1326</v>
      </c>
      <c r="F111" s="4" t="s">
        <v>1623</v>
      </c>
      <c r="G111" s="4" t="s">
        <v>1624</v>
      </c>
      <c r="H111" s="4" t="s">
        <v>324</v>
      </c>
      <c r="I111" s="4" t="s">
        <v>937</v>
      </c>
      <c r="J111" s="4" t="s">
        <v>31</v>
      </c>
      <c r="K111" s="4" t="s">
        <v>31</v>
      </c>
      <c r="L111" s="2" t="s">
        <v>330</v>
      </c>
      <c r="M111" s="2" t="s">
        <v>32</v>
      </c>
      <c r="N111" s="4" t="s">
        <v>448</v>
      </c>
      <c r="O111" s="4" t="s">
        <v>143</v>
      </c>
      <c r="P111" s="4" t="s">
        <v>35</v>
      </c>
      <c r="Q111" s="153">
        <v>454</v>
      </c>
      <c r="R111" s="153">
        <v>1</v>
      </c>
      <c r="S111" s="153">
        <v>3810</v>
      </c>
      <c r="U111" s="153">
        <v>17.297000000000001</v>
      </c>
      <c r="V111" s="167">
        <v>1.9999999999999999E-6</v>
      </c>
      <c r="W111" s="167">
        <v>5.6543082292579098E-3</v>
      </c>
      <c r="X111" s="167">
        <v>1.4173081275169299E-3</v>
      </c>
    </row>
    <row r="112" spans="1:24">
      <c r="A112" s="4" t="s">
        <v>26</v>
      </c>
      <c r="B112" s="4">
        <v>12435</v>
      </c>
      <c r="C112" s="4" t="s">
        <v>1625</v>
      </c>
      <c r="D112" s="4" t="s">
        <v>1626</v>
      </c>
      <c r="E112" s="4" t="s">
        <v>1326</v>
      </c>
      <c r="F112" s="4" t="s">
        <v>1627</v>
      </c>
      <c r="G112" s="4" t="s">
        <v>1628</v>
      </c>
      <c r="H112" s="4" t="s">
        <v>324</v>
      </c>
      <c r="I112" s="4" t="s">
        <v>937</v>
      </c>
      <c r="J112" s="4" t="s">
        <v>31</v>
      </c>
      <c r="K112" s="4" t="s">
        <v>31</v>
      </c>
      <c r="L112" s="2" t="s">
        <v>330</v>
      </c>
      <c r="M112" s="2" t="s">
        <v>32</v>
      </c>
      <c r="N112" s="4" t="s">
        <v>448</v>
      </c>
      <c r="O112" s="4" t="s">
        <v>143</v>
      </c>
      <c r="P112" s="4" t="s">
        <v>35</v>
      </c>
      <c r="Q112" s="153">
        <v>1692</v>
      </c>
      <c r="R112" s="153">
        <v>1</v>
      </c>
      <c r="S112" s="153">
        <v>3510</v>
      </c>
      <c r="U112" s="153">
        <v>59.389000000000003</v>
      </c>
      <c r="V112" s="167">
        <v>7.9999999999999996E-6</v>
      </c>
      <c r="W112" s="167">
        <v>1.9413602176572401E-2</v>
      </c>
      <c r="X112" s="167">
        <v>4.8662108667619497E-3</v>
      </c>
    </row>
    <row r="113" spans="1:24">
      <c r="A113" s="4" t="s">
        <v>26</v>
      </c>
      <c r="B113" s="4">
        <v>12435</v>
      </c>
      <c r="C113" s="4" t="s">
        <v>1916</v>
      </c>
      <c r="D113" s="4" t="s">
        <v>1917</v>
      </c>
      <c r="E113" s="4" t="s">
        <v>1326</v>
      </c>
      <c r="F113" s="4" t="s">
        <v>1918</v>
      </c>
      <c r="G113" s="4" t="s">
        <v>1919</v>
      </c>
      <c r="H113" s="4" t="s">
        <v>324</v>
      </c>
      <c r="I113" s="4" t="s">
        <v>937</v>
      </c>
      <c r="J113" s="4" t="s">
        <v>31</v>
      </c>
      <c r="K113" s="4" t="s">
        <v>31</v>
      </c>
      <c r="L113" s="2" t="s">
        <v>330</v>
      </c>
      <c r="M113" s="2" t="s">
        <v>32</v>
      </c>
      <c r="N113" s="4" t="s">
        <v>480</v>
      </c>
      <c r="O113" s="4" t="s">
        <v>143</v>
      </c>
      <c r="P113" s="4" t="s">
        <v>35</v>
      </c>
      <c r="Q113" s="153">
        <v>133</v>
      </c>
      <c r="R113" s="153">
        <v>1</v>
      </c>
      <c r="S113" s="153">
        <v>5625</v>
      </c>
      <c r="T113" s="152">
        <v>0.06</v>
      </c>
      <c r="U113" s="153">
        <v>7.5419999999999998</v>
      </c>
      <c r="V113" s="167">
        <v>1.9999999999999999E-6</v>
      </c>
      <c r="W113" s="167">
        <v>2.4652861025074302E-3</v>
      </c>
      <c r="X113" s="167">
        <v>6.1794827732567501E-4</v>
      </c>
    </row>
    <row r="114" spans="1:24">
      <c r="A114" s="4" t="s">
        <v>26</v>
      </c>
      <c r="B114" s="4">
        <v>12435</v>
      </c>
      <c r="C114" s="4" t="s">
        <v>1633</v>
      </c>
      <c r="D114" s="4" t="s">
        <v>1634</v>
      </c>
      <c r="E114" s="4" t="s">
        <v>1326</v>
      </c>
      <c r="F114" s="4" t="s">
        <v>1635</v>
      </c>
      <c r="G114" s="4" t="s">
        <v>1636</v>
      </c>
      <c r="H114" s="4" t="s">
        <v>324</v>
      </c>
      <c r="I114" s="4" t="s">
        <v>937</v>
      </c>
      <c r="J114" s="4" t="s">
        <v>31</v>
      </c>
      <c r="K114" s="4" t="s">
        <v>31</v>
      </c>
      <c r="L114" s="2" t="s">
        <v>330</v>
      </c>
      <c r="M114" s="2" t="s">
        <v>32</v>
      </c>
      <c r="N114" s="4" t="s">
        <v>480</v>
      </c>
      <c r="O114" s="4" t="s">
        <v>143</v>
      </c>
      <c r="P114" s="4" t="s">
        <v>35</v>
      </c>
      <c r="Q114" s="153">
        <v>119</v>
      </c>
      <c r="R114" s="153">
        <v>1</v>
      </c>
      <c r="S114" s="153">
        <v>23460</v>
      </c>
      <c r="U114" s="153">
        <v>27.917000000000002</v>
      </c>
      <c r="V114" s="167">
        <v>5.0000000000000004E-6</v>
      </c>
      <c r="W114" s="167">
        <v>9.1258561725741892E-3</v>
      </c>
      <c r="X114" s="167">
        <v>2.2874858602530499E-3</v>
      </c>
    </row>
    <row r="115" spans="1:24">
      <c r="A115" s="4" t="s">
        <v>26</v>
      </c>
      <c r="B115" s="4">
        <v>12435</v>
      </c>
      <c r="C115" s="4" t="s">
        <v>1641</v>
      </c>
      <c r="D115" s="4" t="s">
        <v>1642</v>
      </c>
      <c r="E115" s="4" t="s">
        <v>1326</v>
      </c>
      <c r="F115" s="4" t="s">
        <v>1643</v>
      </c>
      <c r="G115" s="4" t="s">
        <v>1644</v>
      </c>
      <c r="H115" s="4" t="s">
        <v>324</v>
      </c>
      <c r="I115" s="4" t="s">
        <v>937</v>
      </c>
      <c r="J115" s="4" t="s">
        <v>31</v>
      </c>
      <c r="K115" s="4" t="s">
        <v>31</v>
      </c>
      <c r="L115" s="2" t="s">
        <v>330</v>
      </c>
      <c r="M115" s="2" t="s">
        <v>32</v>
      </c>
      <c r="N115" s="4" t="s">
        <v>461</v>
      </c>
      <c r="O115" s="4" t="s">
        <v>143</v>
      </c>
      <c r="P115" s="4" t="s">
        <v>35</v>
      </c>
      <c r="Q115" s="153">
        <v>747</v>
      </c>
      <c r="R115" s="153">
        <v>1</v>
      </c>
      <c r="S115" s="153">
        <v>12310</v>
      </c>
      <c r="U115" s="153">
        <v>91.956000000000003</v>
      </c>
      <c r="V115" s="167">
        <v>6.9999999999999999E-6</v>
      </c>
      <c r="W115" s="167">
        <v>3.0059192204445299E-2</v>
      </c>
      <c r="X115" s="167">
        <v>7.5346330073599596E-3</v>
      </c>
    </row>
    <row r="116" spans="1:24">
      <c r="A116" s="4" t="s">
        <v>26</v>
      </c>
      <c r="B116" s="4">
        <v>12435</v>
      </c>
      <c r="C116" s="4" t="s">
        <v>1645</v>
      </c>
      <c r="D116" s="4" t="s">
        <v>1646</v>
      </c>
      <c r="E116" s="4" t="s">
        <v>1326</v>
      </c>
      <c r="F116" s="4" t="s">
        <v>1647</v>
      </c>
      <c r="G116" s="4" t="s">
        <v>1648</v>
      </c>
      <c r="H116" s="4" t="s">
        <v>324</v>
      </c>
      <c r="I116" s="4" t="s">
        <v>937</v>
      </c>
      <c r="J116" s="4" t="s">
        <v>31</v>
      </c>
      <c r="K116" s="4" t="s">
        <v>31</v>
      </c>
      <c r="L116" s="2" t="s">
        <v>330</v>
      </c>
      <c r="M116" s="2" t="s">
        <v>32</v>
      </c>
      <c r="N116" s="4" t="s">
        <v>470</v>
      </c>
      <c r="O116" s="4" t="s">
        <v>143</v>
      </c>
      <c r="P116" s="4" t="s">
        <v>35</v>
      </c>
      <c r="Q116" s="153">
        <v>4586</v>
      </c>
      <c r="R116" s="153">
        <v>1</v>
      </c>
      <c r="S116" s="153">
        <v>5173</v>
      </c>
      <c r="U116" s="153">
        <v>237.23400000000001</v>
      </c>
      <c r="V116" s="167">
        <v>3.9999999999999998E-6</v>
      </c>
      <c r="W116" s="167">
        <v>7.7548817424119204E-2</v>
      </c>
      <c r="X116" s="167">
        <v>1.9438375970698599E-2</v>
      </c>
    </row>
    <row r="117" spans="1:24">
      <c r="A117" s="4" t="s">
        <v>26</v>
      </c>
      <c r="B117" s="4">
        <v>12435</v>
      </c>
      <c r="C117" s="4" t="s">
        <v>1649</v>
      </c>
      <c r="D117" s="4" t="s">
        <v>1650</v>
      </c>
      <c r="E117" s="4" t="s">
        <v>1326</v>
      </c>
      <c r="F117" s="4" t="s">
        <v>1651</v>
      </c>
      <c r="G117" s="4" t="s">
        <v>1652</v>
      </c>
      <c r="H117" s="4" t="s">
        <v>324</v>
      </c>
      <c r="I117" s="4" t="s">
        <v>937</v>
      </c>
      <c r="J117" s="4" t="s">
        <v>31</v>
      </c>
      <c r="K117" s="4" t="s">
        <v>31</v>
      </c>
      <c r="L117" s="2" t="s">
        <v>330</v>
      </c>
      <c r="M117" s="2" t="s">
        <v>32</v>
      </c>
      <c r="N117" s="4" t="s">
        <v>479</v>
      </c>
      <c r="O117" s="4" t="s">
        <v>143</v>
      </c>
      <c r="P117" s="4" t="s">
        <v>35</v>
      </c>
      <c r="Q117" s="153">
        <v>3082</v>
      </c>
      <c r="R117" s="153">
        <v>1</v>
      </c>
      <c r="S117" s="153">
        <v>511</v>
      </c>
      <c r="U117" s="153">
        <v>15.749000000000001</v>
      </c>
      <c r="V117" s="167">
        <v>2.9E-5</v>
      </c>
      <c r="W117" s="167">
        <v>5.1481617693264498E-3</v>
      </c>
      <c r="X117" s="167">
        <v>1.2904375250862301E-3</v>
      </c>
    </row>
    <row r="118" spans="1:24">
      <c r="A118" s="4" t="s">
        <v>26</v>
      </c>
      <c r="B118" s="4">
        <v>12435</v>
      </c>
      <c r="C118" s="4" t="s">
        <v>1657</v>
      </c>
      <c r="D118" s="4" t="s">
        <v>1658</v>
      </c>
      <c r="E118" s="4" t="s">
        <v>1326</v>
      </c>
      <c r="F118" s="4" t="s">
        <v>1659</v>
      </c>
      <c r="G118" s="4" t="s">
        <v>1660</v>
      </c>
      <c r="H118" s="4" t="s">
        <v>324</v>
      </c>
      <c r="I118" s="4" t="s">
        <v>937</v>
      </c>
      <c r="J118" s="4" t="s">
        <v>31</v>
      </c>
      <c r="K118" s="4" t="s">
        <v>31</v>
      </c>
      <c r="L118" s="2" t="s">
        <v>330</v>
      </c>
      <c r="M118" s="2" t="s">
        <v>32</v>
      </c>
      <c r="N118" s="4" t="s">
        <v>482</v>
      </c>
      <c r="O118" s="4" t="s">
        <v>143</v>
      </c>
      <c r="P118" s="4" t="s">
        <v>35</v>
      </c>
      <c r="Q118" s="153">
        <v>1637</v>
      </c>
      <c r="R118" s="153">
        <v>1</v>
      </c>
      <c r="S118" s="153">
        <v>1476</v>
      </c>
      <c r="T118" s="152">
        <v>0.375</v>
      </c>
      <c r="U118" s="153">
        <v>24.536999999999999</v>
      </c>
      <c r="V118" s="167">
        <v>7.9999999999999996E-6</v>
      </c>
      <c r="W118" s="167">
        <v>8.0209003811960305E-3</v>
      </c>
      <c r="X118" s="167">
        <v>2.0105177926893298E-3</v>
      </c>
    </row>
    <row r="119" spans="1:24">
      <c r="A119" s="4" t="s">
        <v>26</v>
      </c>
      <c r="B119" s="4">
        <v>12435</v>
      </c>
      <c r="C119" s="4" t="s">
        <v>1665</v>
      </c>
      <c r="D119" s="4" t="s">
        <v>1666</v>
      </c>
      <c r="E119" s="4" t="s">
        <v>1326</v>
      </c>
      <c r="F119" s="4" t="s">
        <v>1667</v>
      </c>
      <c r="G119" s="4" t="s">
        <v>1668</v>
      </c>
      <c r="H119" s="4" t="s">
        <v>324</v>
      </c>
      <c r="I119" s="4" t="s">
        <v>937</v>
      </c>
      <c r="J119" s="4" t="s">
        <v>31</v>
      </c>
      <c r="K119" s="4" t="s">
        <v>31</v>
      </c>
      <c r="L119" s="2" t="s">
        <v>330</v>
      </c>
      <c r="M119" s="2" t="s">
        <v>32</v>
      </c>
      <c r="N119" s="4" t="s">
        <v>448</v>
      </c>
      <c r="O119" s="4" t="s">
        <v>143</v>
      </c>
      <c r="P119" s="4" t="s">
        <v>35</v>
      </c>
      <c r="Q119" s="153">
        <v>1022</v>
      </c>
      <c r="R119" s="153">
        <v>1</v>
      </c>
      <c r="S119" s="153">
        <v>6569</v>
      </c>
      <c r="U119" s="153">
        <v>67.135000000000005</v>
      </c>
      <c r="V119" s="167">
        <v>1.2999999999999999E-5</v>
      </c>
      <c r="W119" s="167">
        <v>2.1945668178264401E-2</v>
      </c>
      <c r="X119" s="167">
        <v>5.5008981844850502E-3</v>
      </c>
    </row>
    <row r="120" spans="1:24">
      <c r="A120" s="4" t="s">
        <v>26</v>
      </c>
      <c r="B120" s="4">
        <v>12435</v>
      </c>
      <c r="C120" s="4" t="s">
        <v>1182</v>
      </c>
      <c r="D120" s="4" t="s">
        <v>1669</v>
      </c>
      <c r="E120" s="4" t="s">
        <v>1326</v>
      </c>
      <c r="F120" s="4" t="s">
        <v>1310</v>
      </c>
      <c r="G120" s="4" t="s">
        <v>1670</v>
      </c>
      <c r="H120" s="4" t="s">
        <v>324</v>
      </c>
      <c r="I120" s="4" t="s">
        <v>937</v>
      </c>
      <c r="J120" s="4" t="s">
        <v>31</v>
      </c>
      <c r="K120" s="4" t="s">
        <v>31</v>
      </c>
      <c r="L120" s="2" t="s">
        <v>330</v>
      </c>
      <c r="M120" s="2" t="s">
        <v>32</v>
      </c>
      <c r="N120" s="4" t="s">
        <v>451</v>
      </c>
      <c r="O120" s="4" t="s">
        <v>143</v>
      </c>
      <c r="P120" s="4" t="s">
        <v>35</v>
      </c>
      <c r="Q120" s="153">
        <v>3713</v>
      </c>
      <c r="R120" s="153">
        <v>1</v>
      </c>
      <c r="S120" s="153">
        <v>3100</v>
      </c>
      <c r="T120" s="152">
        <v>0.89</v>
      </c>
      <c r="U120" s="153">
        <v>115.99299999999999</v>
      </c>
      <c r="V120" s="167">
        <v>1.9999999999999999E-6</v>
      </c>
      <c r="W120" s="167">
        <v>3.79167010108779E-2</v>
      </c>
      <c r="X120" s="167">
        <v>9.5041950902629603E-3</v>
      </c>
    </row>
    <row r="121" spans="1:24">
      <c r="A121" s="4" t="s">
        <v>26</v>
      </c>
      <c r="B121" s="4">
        <v>12435</v>
      </c>
      <c r="C121" s="4" t="s">
        <v>1675</v>
      </c>
      <c r="D121" s="4" t="s">
        <v>1676</v>
      </c>
      <c r="E121" s="4" t="s">
        <v>1326</v>
      </c>
      <c r="F121" s="4" t="s">
        <v>1677</v>
      </c>
      <c r="G121" s="4" t="s">
        <v>1678</v>
      </c>
      <c r="H121" s="4" t="s">
        <v>324</v>
      </c>
      <c r="I121" s="4" t="s">
        <v>937</v>
      </c>
      <c r="J121" s="4" t="s">
        <v>31</v>
      </c>
      <c r="K121" s="4" t="s">
        <v>31</v>
      </c>
      <c r="L121" s="2" t="s">
        <v>330</v>
      </c>
      <c r="M121" s="2" t="s">
        <v>32</v>
      </c>
      <c r="N121" s="4" t="s">
        <v>467</v>
      </c>
      <c r="O121" s="4" t="s">
        <v>143</v>
      </c>
      <c r="P121" s="4" t="s">
        <v>35</v>
      </c>
      <c r="Q121" s="153">
        <v>1862</v>
      </c>
      <c r="R121" s="153">
        <v>1</v>
      </c>
      <c r="S121" s="153">
        <v>907.1</v>
      </c>
      <c r="U121" s="153">
        <v>16.89</v>
      </c>
      <c r="V121" s="167">
        <v>1.9999999999999999E-6</v>
      </c>
      <c r="W121" s="167">
        <v>5.5212001897642603E-3</v>
      </c>
      <c r="X121" s="167">
        <v>1.3839432845400301E-3</v>
      </c>
    </row>
    <row r="122" spans="1:24">
      <c r="A122" s="4" t="s">
        <v>26</v>
      </c>
      <c r="B122" s="4">
        <v>12435</v>
      </c>
      <c r="C122" s="4" t="s">
        <v>1683</v>
      </c>
      <c r="D122" s="4" t="s">
        <v>1684</v>
      </c>
      <c r="E122" s="4" t="s">
        <v>1326</v>
      </c>
      <c r="F122" s="4" t="s">
        <v>1685</v>
      </c>
      <c r="G122" s="4" t="s">
        <v>1686</v>
      </c>
      <c r="H122" s="4" t="s">
        <v>324</v>
      </c>
      <c r="I122" s="4" t="s">
        <v>937</v>
      </c>
      <c r="J122" s="4" t="s">
        <v>31</v>
      </c>
      <c r="K122" s="4" t="s">
        <v>31</v>
      </c>
      <c r="L122" s="2" t="s">
        <v>330</v>
      </c>
      <c r="M122" s="2" t="s">
        <v>32</v>
      </c>
      <c r="N122" s="4" t="s">
        <v>462</v>
      </c>
      <c r="O122" s="4" t="s">
        <v>143</v>
      </c>
      <c r="P122" s="4" t="s">
        <v>35</v>
      </c>
      <c r="Q122" s="153">
        <v>37</v>
      </c>
      <c r="R122" s="153">
        <v>1</v>
      </c>
      <c r="S122" s="153">
        <v>15760</v>
      </c>
      <c r="U122" s="153">
        <v>5.8310000000000004</v>
      </c>
      <c r="V122" s="167">
        <v>1.1E-5</v>
      </c>
      <c r="W122" s="167">
        <v>1.90614786883859E-3</v>
      </c>
      <c r="X122" s="167">
        <v>4.7779476413661599E-4</v>
      </c>
    </row>
    <row r="123" spans="1:24">
      <c r="A123" s="4" t="s">
        <v>26</v>
      </c>
      <c r="B123" s="4">
        <v>12435</v>
      </c>
      <c r="C123" s="4" t="s">
        <v>1920</v>
      </c>
      <c r="D123" s="4" t="s">
        <v>1921</v>
      </c>
      <c r="E123" s="4" t="s">
        <v>1326</v>
      </c>
      <c r="F123" s="4" t="s">
        <v>1922</v>
      </c>
      <c r="G123" s="4" t="s">
        <v>1923</v>
      </c>
      <c r="H123" s="4" t="s">
        <v>324</v>
      </c>
      <c r="I123" s="4" t="s">
        <v>937</v>
      </c>
      <c r="J123" s="4" t="s">
        <v>31</v>
      </c>
      <c r="K123" s="4" t="s">
        <v>31</v>
      </c>
      <c r="L123" s="2" t="s">
        <v>330</v>
      </c>
      <c r="M123" s="2" t="s">
        <v>32</v>
      </c>
      <c r="N123" s="4" t="s">
        <v>451</v>
      </c>
      <c r="O123" s="4" t="s">
        <v>143</v>
      </c>
      <c r="P123" s="4" t="s">
        <v>35</v>
      </c>
      <c r="Q123" s="153">
        <v>208</v>
      </c>
      <c r="R123" s="153">
        <v>1</v>
      </c>
      <c r="S123" s="153">
        <v>14000</v>
      </c>
      <c r="U123" s="153">
        <v>29.12</v>
      </c>
      <c r="V123" s="167">
        <v>9.9999999999999995E-7</v>
      </c>
      <c r="W123" s="167">
        <v>9.5189713850630901E-3</v>
      </c>
      <c r="X123" s="167">
        <v>2.3860240656568602E-3</v>
      </c>
    </row>
    <row r="124" spans="1:24">
      <c r="A124" s="4" t="s">
        <v>26</v>
      </c>
      <c r="B124" s="4">
        <v>12435</v>
      </c>
      <c r="C124" s="4" t="s">
        <v>1691</v>
      </c>
      <c r="D124" s="4" t="s">
        <v>1692</v>
      </c>
      <c r="E124" s="4" t="s">
        <v>1326</v>
      </c>
      <c r="F124" s="4" t="s">
        <v>1693</v>
      </c>
      <c r="G124" s="4" t="s">
        <v>1694</v>
      </c>
      <c r="H124" s="4" t="s">
        <v>324</v>
      </c>
      <c r="I124" s="4" t="s">
        <v>937</v>
      </c>
      <c r="J124" s="4" t="s">
        <v>31</v>
      </c>
      <c r="K124" s="4" t="s">
        <v>31</v>
      </c>
      <c r="L124" s="2" t="s">
        <v>330</v>
      </c>
      <c r="M124" s="2" t="s">
        <v>32</v>
      </c>
      <c r="N124" s="4" t="s">
        <v>480</v>
      </c>
      <c r="O124" s="4" t="s">
        <v>143</v>
      </c>
      <c r="P124" s="4" t="s">
        <v>35</v>
      </c>
      <c r="Q124" s="153">
        <v>90</v>
      </c>
      <c r="R124" s="153">
        <v>1</v>
      </c>
      <c r="S124" s="153">
        <v>8160</v>
      </c>
      <c r="T124" s="152">
        <v>0.114</v>
      </c>
      <c r="U124" s="153">
        <v>7.4580000000000002</v>
      </c>
      <c r="V124" s="167">
        <v>9.9999999999999995E-7</v>
      </c>
      <c r="W124" s="167">
        <v>2.4380269327340699E-3</v>
      </c>
      <c r="X124" s="167">
        <v>6.1111549755798501E-4</v>
      </c>
    </row>
    <row r="125" spans="1:24">
      <c r="A125" s="4" t="s">
        <v>26</v>
      </c>
      <c r="B125" s="4">
        <v>12435</v>
      </c>
      <c r="C125" s="4" t="s">
        <v>1699</v>
      </c>
      <c r="D125" s="4" t="s">
        <v>1700</v>
      </c>
      <c r="E125" s="4" t="s">
        <v>1326</v>
      </c>
      <c r="F125" s="4" t="s">
        <v>1701</v>
      </c>
      <c r="G125" s="4" t="s">
        <v>1702</v>
      </c>
      <c r="H125" s="4" t="s">
        <v>324</v>
      </c>
      <c r="I125" s="4" t="s">
        <v>937</v>
      </c>
      <c r="J125" s="4" t="s">
        <v>31</v>
      </c>
      <c r="K125" s="4" t="s">
        <v>31</v>
      </c>
      <c r="L125" s="2" t="s">
        <v>330</v>
      </c>
      <c r="M125" s="2" t="s">
        <v>32</v>
      </c>
      <c r="N125" s="4" t="s">
        <v>467</v>
      </c>
      <c r="O125" s="4" t="s">
        <v>143</v>
      </c>
      <c r="P125" s="4" t="s">
        <v>35</v>
      </c>
      <c r="Q125" s="153">
        <v>127</v>
      </c>
      <c r="R125" s="153">
        <v>1</v>
      </c>
      <c r="S125" s="153">
        <v>26900</v>
      </c>
      <c r="T125" s="152">
        <v>0.32100000000000001</v>
      </c>
      <c r="U125" s="153">
        <v>34.484000000000002</v>
      </c>
      <c r="V125" s="167">
        <v>3.0000000000000001E-6</v>
      </c>
      <c r="W125" s="167">
        <v>1.127229922909E-2</v>
      </c>
      <c r="X125" s="167">
        <v>2.8255129832723699E-3</v>
      </c>
    </row>
    <row r="126" spans="1:24">
      <c r="A126" s="4" t="s">
        <v>26</v>
      </c>
      <c r="B126" s="4">
        <v>12435</v>
      </c>
      <c r="C126" s="4" t="s">
        <v>1703</v>
      </c>
      <c r="D126" s="4" t="s">
        <v>1704</v>
      </c>
      <c r="E126" s="4" t="s">
        <v>1326</v>
      </c>
      <c r="F126" s="4" t="s">
        <v>1705</v>
      </c>
      <c r="G126" s="4" t="s">
        <v>1706</v>
      </c>
      <c r="H126" s="4" t="s">
        <v>324</v>
      </c>
      <c r="I126" s="4" t="s">
        <v>937</v>
      </c>
      <c r="J126" s="4" t="s">
        <v>31</v>
      </c>
      <c r="K126" s="4" t="s">
        <v>31</v>
      </c>
      <c r="L126" s="2" t="s">
        <v>330</v>
      </c>
      <c r="M126" s="2" t="s">
        <v>32</v>
      </c>
      <c r="N126" s="4" t="s">
        <v>448</v>
      </c>
      <c r="O126" s="4" t="s">
        <v>143</v>
      </c>
      <c r="P126" s="4" t="s">
        <v>35</v>
      </c>
      <c r="Q126" s="153">
        <v>357</v>
      </c>
      <c r="R126" s="153">
        <v>1</v>
      </c>
      <c r="S126" s="153">
        <v>9800</v>
      </c>
      <c r="U126" s="153">
        <v>34.985999999999997</v>
      </c>
      <c r="V126" s="167">
        <v>6.0000000000000002E-6</v>
      </c>
      <c r="W126" s="167">
        <v>1.1436494947727201E-2</v>
      </c>
      <c r="X126" s="167">
        <v>2.86667025965215E-3</v>
      </c>
    </row>
    <row r="127" spans="1:24">
      <c r="A127" s="4" t="s">
        <v>26</v>
      </c>
      <c r="B127" s="4">
        <v>12435</v>
      </c>
      <c r="C127" s="4" t="s">
        <v>1707</v>
      </c>
      <c r="D127" s="4" t="s">
        <v>1708</v>
      </c>
      <c r="E127" s="4" t="s">
        <v>1326</v>
      </c>
      <c r="F127" s="4" t="s">
        <v>1709</v>
      </c>
      <c r="G127" s="4" t="s">
        <v>1710</v>
      </c>
      <c r="H127" s="4" t="s">
        <v>324</v>
      </c>
      <c r="I127" s="4" t="s">
        <v>937</v>
      </c>
      <c r="J127" s="4" t="s">
        <v>31</v>
      </c>
      <c r="K127" s="4" t="s">
        <v>31</v>
      </c>
      <c r="L127" s="2" t="s">
        <v>330</v>
      </c>
      <c r="M127" s="2" t="s">
        <v>32</v>
      </c>
      <c r="N127" s="4" t="s">
        <v>446</v>
      </c>
      <c r="O127" s="4" t="s">
        <v>143</v>
      </c>
      <c r="P127" s="4" t="s">
        <v>35</v>
      </c>
      <c r="Q127" s="153">
        <v>1659</v>
      </c>
      <c r="R127" s="153">
        <v>1</v>
      </c>
      <c r="S127" s="153">
        <v>1207</v>
      </c>
      <c r="U127" s="153">
        <v>20.024000000000001</v>
      </c>
      <c r="V127" s="167">
        <v>2.6999999999999999E-5</v>
      </c>
      <c r="W127" s="167">
        <v>6.5456428736532703E-3</v>
      </c>
      <c r="X127" s="167">
        <v>1.64072994759071E-3</v>
      </c>
    </row>
    <row r="128" spans="1:24">
      <c r="A128" s="4" t="s">
        <v>26</v>
      </c>
      <c r="B128" s="4">
        <v>12435</v>
      </c>
      <c r="C128" s="4" t="s">
        <v>1711</v>
      </c>
      <c r="D128" s="4" t="s">
        <v>1712</v>
      </c>
      <c r="E128" s="4" t="s">
        <v>1326</v>
      </c>
      <c r="F128" s="4" t="s">
        <v>1713</v>
      </c>
      <c r="G128" s="4" t="s">
        <v>1714</v>
      </c>
      <c r="H128" s="4" t="s">
        <v>324</v>
      </c>
      <c r="I128" s="4" t="s">
        <v>937</v>
      </c>
      <c r="J128" s="4" t="s">
        <v>31</v>
      </c>
      <c r="K128" s="4" t="s">
        <v>31</v>
      </c>
      <c r="L128" s="2" t="s">
        <v>330</v>
      </c>
      <c r="M128" s="2" t="s">
        <v>32</v>
      </c>
      <c r="N128" s="4" t="s">
        <v>479</v>
      </c>
      <c r="O128" s="4" t="s">
        <v>143</v>
      </c>
      <c r="P128" s="4" t="s">
        <v>35</v>
      </c>
      <c r="Q128" s="153">
        <v>1500</v>
      </c>
      <c r="R128" s="153">
        <v>1</v>
      </c>
      <c r="S128" s="153">
        <v>841.6</v>
      </c>
      <c r="U128" s="153">
        <v>12.624000000000001</v>
      </c>
      <c r="V128" s="167">
        <v>1.1E-5</v>
      </c>
      <c r="W128" s="167">
        <v>4.1266310015465801E-3</v>
      </c>
      <c r="X128" s="167">
        <v>1.0343807625292599E-3</v>
      </c>
    </row>
    <row r="129" spans="1:24">
      <c r="A129" s="4" t="s">
        <v>26</v>
      </c>
      <c r="B129" s="4">
        <v>12435</v>
      </c>
      <c r="C129" s="4" t="s">
        <v>1715</v>
      </c>
      <c r="D129" s="4" t="s">
        <v>1716</v>
      </c>
      <c r="E129" s="4" t="s">
        <v>1326</v>
      </c>
      <c r="F129" s="4" t="s">
        <v>1717</v>
      </c>
      <c r="G129" s="4" t="s">
        <v>1718</v>
      </c>
      <c r="H129" s="4" t="s">
        <v>324</v>
      </c>
      <c r="I129" s="4" t="s">
        <v>937</v>
      </c>
      <c r="J129" s="4" t="s">
        <v>31</v>
      </c>
      <c r="K129" s="4" t="s">
        <v>31</v>
      </c>
      <c r="L129" s="2" t="s">
        <v>330</v>
      </c>
      <c r="M129" s="2" t="s">
        <v>32</v>
      </c>
      <c r="N129" s="4" t="s">
        <v>457</v>
      </c>
      <c r="O129" s="4" t="s">
        <v>143</v>
      </c>
      <c r="P129" s="4" t="s">
        <v>35</v>
      </c>
      <c r="Q129" s="153">
        <v>3694</v>
      </c>
      <c r="R129" s="153">
        <v>1</v>
      </c>
      <c r="S129" s="153">
        <v>935.3</v>
      </c>
      <c r="T129" s="152">
        <v>0.70799999999999996</v>
      </c>
      <c r="U129" s="153">
        <v>35.258000000000003</v>
      </c>
      <c r="V129" s="167">
        <v>3.0000000000000001E-6</v>
      </c>
      <c r="W129" s="167">
        <v>1.1525327348545699E-2</v>
      </c>
      <c r="X129" s="167">
        <v>2.8889369770934399E-3</v>
      </c>
    </row>
    <row r="130" spans="1:24">
      <c r="A130" s="4" t="s">
        <v>26</v>
      </c>
      <c r="B130" s="4">
        <v>12435</v>
      </c>
      <c r="C130" s="4" t="s">
        <v>1719</v>
      </c>
      <c r="D130" s="4" t="s">
        <v>1720</v>
      </c>
      <c r="E130" s="4" t="s">
        <v>1326</v>
      </c>
      <c r="F130" s="4" t="s">
        <v>1721</v>
      </c>
      <c r="G130" s="4" t="s">
        <v>1722</v>
      </c>
      <c r="H130" s="4" t="s">
        <v>324</v>
      </c>
      <c r="I130" s="4" t="s">
        <v>937</v>
      </c>
      <c r="J130" s="4" t="s">
        <v>31</v>
      </c>
      <c r="K130" s="4" t="s">
        <v>31</v>
      </c>
      <c r="L130" s="2" t="s">
        <v>330</v>
      </c>
      <c r="M130" s="2" t="s">
        <v>32</v>
      </c>
      <c r="N130" s="4" t="s">
        <v>484</v>
      </c>
      <c r="O130" s="4" t="s">
        <v>143</v>
      </c>
      <c r="P130" s="4" t="s">
        <v>35</v>
      </c>
      <c r="Q130" s="153">
        <v>119</v>
      </c>
      <c r="R130" s="153">
        <v>1</v>
      </c>
      <c r="S130" s="153">
        <v>95150</v>
      </c>
      <c r="U130" s="153">
        <v>113.22799999999999</v>
      </c>
      <c r="V130" s="167">
        <v>1.9999999999999999E-6</v>
      </c>
      <c r="W130" s="167">
        <v>3.7013010009396198E-2</v>
      </c>
      <c r="X130" s="167">
        <v>9.2776760274116497E-3</v>
      </c>
    </row>
    <row r="131" spans="1:24">
      <c r="A131" s="4" t="s">
        <v>26</v>
      </c>
      <c r="B131" s="4">
        <v>12435</v>
      </c>
      <c r="C131" s="4" t="s">
        <v>1723</v>
      </c>
      <c r="D131" s="4" t="s">
        <v>1724</v>
      </c>
      <c r="E131" s="4" t="s">
        <v>1326</v>
      </c>
      <c r="F131" s="4" t="s">
        <v>1725</v>
      </c>
      <c r="G131" s="4" t="s">
        <v>1726</v>
      </c>
      <c r="H131" s="4" t="s">
        <v>324</v>
      </c>
      <c r="I131" s="4" t="s">
        <v>937</v>
      </c>
      <c r="J131" s="4" t="s">
        <v>31</v>
      </c>
      <c r="K131" s="4" t="s">
        <v>31</v>
      </c>
      <c r="L131" s="2" t="s">
        <v>330</v>
      </c>
      <c r="M131" s="2" t="s">
        <v>32</v>
      </c>
      <c r="N131" s="4" t="s">
        <v>468</v>
      </c>
      <c r="O131" s="4" t="s">
        <v>143</v>
      </c>
      <c r="P131" s="4" t="s">
        <v>35</v>
      </c>
      <c r="Q131" s="153">
        <v>50</v>
      </c>
      <c r="R131" s="153">
        <v>1</v>
      </c>
      <c r="S131" s="153">
        <v>4710</v>
      </c>
      <c r="U131" s="153">
        <v>2.355</v>
      </c>
      <c r="V131" s="167">
        <v>9.9999999999999995E-7</v>
      </c>
      <c r="W131" s="167">
        <v>7.6982065974668897E-4</v>
      </c>
      <c r="X131" s="167">
        <v>1.9296314129882899E-4</v>
      </c>
    </row>
    <row r="132" spans="1:24">
      <c r="A132" s="4" t="s">
        <v>26</v>
      </c>
      <c r="B132" s="4">
        <v>12435</v>
      </c>
      <c r="C132" s="4" t="s">
        <v>1727</v>
      </c>
      <c r="D132" s="4" t="s">
        <v>1728</v>
      </c>
      <c r="E132" s="4" t="s">
        <v>1326</v>
      </c>
      <c r="F132" s="4" t="s">
        <v>1729</v>
      </c>
      <c r="G132" s="4" t="s">
        <v>1730</v>
      </c>
      <c r="H132" s="4" t="s">
        <v>324</v>
      </c>
      <c r="I132" s="4" t="s">
        <v>937</v>
      </c>
      <c r="J132" s="4" t="s">
        <v>31</v>
      </c>
      <c r="K132" s="4" t="s">
        <v>31</v>
      </c>
      <c r="L132" s="2" t="s">
        <v>330</v>
      </c>
      <c r="M132" s="2" t="s">
        <v>32</v>
      </c>
      <c r="N132" s="4" t="s">
        <v>488</v>
      </c>
      <c r="O132" s="4" t="s">
        <v>143</v>
      </c>
      <c r="P132" s="4" t="s">
        <v>35</v>
      </c>
      <c r="Q132" s="153">
        <v>1151</v>
      </c>
      <c r="R132" s="153">
        <v>1</v>
      </c>
      <c r="S132" s="153">
        <v>1560</v>
      </c>
      <c r="U132" s="153">
        <v>17.956</v>
      </c>
      <c r="V132" s="167">
        <v>6.9999999999999999E-6</v>
      </c>
      <c r="W132" s="167">
        <v>5.8694657486826497E-3</v>
      </c>
      <c r="X132" s="167">
        <v>1.4712394819130601E-3</v>
      </c>
    </row>
    <row r="133" spans="1:24">
      <c r="A133" s="4" t="s">
        <v>26</v>
      </c>
      <c r="B133" s="4">
        <v>12435</v>
      </c>
      <c r="C133" s="4" t="s">
        <v>1731</v>
      </c>
      <c r="D133" s="4" t="s">
        <v>1732</v>
      </c>
      <c r="E133" s="4" t="s">
        <v>1326</v>
      </c>
      <c r="F133" s="4" t="s">
        <v>1733</v>
      </c>
      <c r="G133" s="4" t="s">
        <v>1734</v>
      </c>
      <c r="H133" s="4" t="s">
        <v>324</v>
      </c>
      <c r="I133" s="4" t="s">
        <v>937</v>
      </c>
      <c r="J133" s="4" t="s">
        <v>31</v>
      </c>
      <c r="K133" s="4" t="s">
        <v>31</v>
      </c>
      <c r="L133" s="2" t="s">
        <v>330</v>
      </c>
      <c r="M133" s="2" t="s">
        <v>32</v>
      </c>
      <c r="N133" s="4" t="s">
        <v>467</v>
      </c>
      <c r="O133" s="4" t="s">
        <v>143</v>
      </c>
      <c r="P133" s="4" t="s">
        <v>35</v>
      </c>
      <c r="Q133" s="153">
        <v>198</v>
      </c>
      <c r="R133" s="153">
        <v>1</v>
      </c>
      <c r="S133" s="153">
        <v>26610</v>
      </c>
      <c r="U133" s="153">
        <v>52.688000000000002</v>
      </c>
      <c r="V133" s="167">
        <v>1.9999999999999999E-6</v>
      </c>
      <c r="W133" s="167">
        <v>1.7222996584544199E-2</v>
      </c>
      <c r="X133" s="167">
        <v>4.3171139686303296E-3</v>
      </c>
    </row>
    <row r="134" spans="1:24">
      <c r="A134" s="4" t="s">
        <v>26</v>
      </c>
      <c r="B134" s="4">
        <v>12435</v>
      </c>
      <c r="C134" s="4" t="s">
        <v>1735</v>
      </c>
      <c r="D134" s="4" t="s">
        <v>1736</v>
      </c>
      <c r="E134" s="4" t="s">
        <v>1326</v>
      </c>
      <c r="F134" s="4" t="s">
        <v>1737</v>
      </c>
      <c r="G134" s="4" t="s">
        <v>1738</v>
      </c>
      <c r="H134" s="4" t="s">
        <v>324</v>
      </c>
      <c r="I134" s="4" t="s">
        <v>937</v>
      </c>
      <c r="J134" s="4" t="s">
        <v>31</v>
      </c>
      <c r="K134" s="4" t="s">
        <v>31</v>
      </c>
      <c r="L134" s="2" t="s">
        <v>330</v>
      </c>
      <c r="M134" s="2" t="s">
        <v>32</v>
      </c>
      <c r="N134" s="4" t="s">
        <v>451</v>
      </c>
      <c r="O134" s="4" t="s">
        <v>143</v>
      </c>
      <c r="P134" s="4" t="s">
        <v>35</v>
      </c>
      <c r="Q134" s="153">
        <v>1711</v>
      </c>
      <c r="R134" s="153">
        <v>1</v>
      </c>
      <c r="S134" s="153">
        <v>3500</v>
      </c>
      <c r="T134" s="152">
        <v>0.45</v>
      </c>
      <c r="U134" s="153">
        <v>60.335000000000001</v>
      </c>
      <c r="V134" s="167">
        <v>9.9999999999999995E-7</v>
      </c>
      <c r="W134" s="167">
        <v>1.9722893562403601E-2</v>
      </c>
      <c r="X134" s="167">
        <v>4.9437378032386901E-3</v>
      </c>
    </row>
    <row r="135" spans="1:24">
      <c r="A135" s="4" t="s">
        <v>26</v>
      </c>
      <c r="B135" s="4">
        <v>12435</v>
      </c>
      <c r="C135" s="4" t="s">
        <v>1739</v>
      </c>
      <c r="D135" s="4" t="s">
        <v>1740</v>
      </c>
      <c r="E135" s="4" t="s">
        <v>1326</v>
      </c>
      <c r="F135" s="4" t="s">
        <v>1741</v>
      </c>
      <c r="G135" s="4" t="s">
        <v>1742</v>
      </c>
      <c r="H135" s="4" t="s">
        <v>324</v>
      </c>
      <c r="I135" s="4" t="s">
        <v>937</v>
      </c>
      <c r="J135" s="4" t="s">
        <v>31</v>
      </c>
      <c r="K135" s="4" t="s">
        <v>31</v>
      </c>
      <c r="L135" s="2" t="s">
        <v>330</v>
      </c>
      <c r="M135" s="2" t="s">
        <v>32</v>
      </c>
      <c r="N135" s="4" t="s">
        <v>480</v>
      </c>
      <c r="O135" s="4" t="s">
        <v>143</v>
      </c>
      <c r="P135" s="4" t="s">
        <v>35</v>
      </c>
      <c r="Q135" s="153">
        <v>25</v>
      </c>
      <c r="R135" s="153">
        <v>1</v>
      </c>
      <c r="S135" s="153">
        <v>30030</v>
      </c>
      <c r="U135" s="153">
        <v>7.508</v>
      </c>
      <c r="V135" s="167">
        <v>1.9999999999999999E-6</v>
      </c>
      <c r="W135" s="167">
        <v>2.45410981021158E-3</v>
      </c>
      <c r="X135" s="167">
        <v>6.1514682942715804E-4</v>
      </c>
    </row>
    <row r="136" spans="1:24">
      <c r="A136" s="4" t="s">
        <v>26</v>
      </c>
      <c r="B136" s="4">
        <v>12435</v>
      </c>
      <c r="C136" s="4" t="s">
        <v>1924</v>
      </c>
      <c r="D136" s="4" t="s">
        <v>1925</v>
      </c>
      <c r="E136" s="4" t="s">
        <v>1326</v>
      </c>
      <c r="F136" s="4" t="s">
        <v>1926</v>
      </c>
      <c r="G136" s="4" t="s">
        <v>1927</v>
      </c>
      <c r="H136" s="4" t="s">
        <v>324</v>
      </c>
      <c r="I136" s="4" t="s">
        <v>937</v>
      </c>
      <c r="J136" s="4" t="s">
        <v>31</v>
      </c>
      <c r="K136" s="4" t="s">
        <v>31</v>
      </c>
      <c r="L136" s="2" t="s">
        <v>330</v>
      </c>
      <c r="M136" s="2" t="s">
        <v>32</v>
      </c>
      <c r="N136" s="4" t="s">
        <v>443</v>
      </c>
      <c r="O136" s="4" t="s">
        <v>143</v>
      </c>
      <c r="P136" s="4" t="s">
        <v>35</v>
      </c>
      <c r="Q136" s="153">
        <v>15</v>
      </c>
      <c r="R136" s="153">
        <v>1</v>
      </c>
      <c r="S136" s="153">
        <v>8896</v>
      </c>
      <c r="U136" s="153">
        <v>1.3340000000000001</v>
      </c>
      <c r="V136" s="167">
        <v>9.9999999999999995E-7</v>
      </c>
      <c r="W136" s="167">
        <v>4.3619901841442901E-4</v>
      </c>
      <c r="X136" s="167">
        <v>1.09337586305375E-4</v>
      </c>
    </row>
    <row r="137" spans="1:24">
      <c r="A137" s="4" t="s">
        <v>26</v>
      </c>
      <c r="B137" s="4">
        <v>12435</v>
      </c>
      <c r="C137" s="4" t="s">
        <v>1928</v>
      </c>
      <c r="D137" s="4" t="s">
        <v>1929</v>
      </c>
      <c r="E137" s="4" t="s">
        <v>1326</v>
      </c>
      <c r="F137" s="4" t="s">
        <v>1930</v>
      </c>
      <c r="G137" s="4" t="s">
        <v>1931</v>
      </c>
      <c r="H137" s="4" t="s">
        <v>324</v>
      </c>
      <c r="I137" s="4" t="s">
        <v>937</v>
      </c>
      <c r="J137" s="4" t="s">
        <v>31</v>
      </c>
      <c r="K137" s="4" t="s">
        <v>31</v>
      </c>
      <c r="L137" s="2" t="s">
        <v>330</v>
      </c>
      <c r="M137" s="2" t="s">
        <v>32</v>
      </c>
      <c r="N137" s="4" t="s">
        <v>451</v>
      </c>
      <c r="O137" s="4" t="s">
        <v>143</v>
      </c>
      <c r="P137" s="4" t="s">
        <v>35</v>
      </c>
      <c r="Q137" s="153">
        <v>22</v>
      </c>
      <c r="R137" s="153">
        <v>1</v>
      </c>
      <c r="S137" s="153">
        <v>16750</v>
      </c>
      <c r="U137" s="153">
        <v>3.6850000000000001</v>
      </c>
      <c r="V137" s="167">
        <v>9.9999999999999995E-7</v>
      </c>
      <c r="W137" s="167">
        <v>1.20458137204524E-3</v>
      </c>
      <c r="X137" s="167">
        <v>3.01940201989887E-4</v>
      </c>
    </row>
    <row r="138" spans="1:24">
      <c r="A138" s="4" t="s">
        <v>26</v>
      </c>
      <c r="B138" s="4">
        <v>12435</v>
      </c>
      <c r="C138" s="4" t="s">
        <v>1743</v>
      </c>
      <c r="D138" s="4" t="s">
        <v>1744</v>
      </c>
      <c r="E138" s="4" t="s">
        <v>1326</v>
      </c>
      <c r="F138" s="4" t="s">
        <v>1745</v>
      </c>
      <c r="G138" s="4" t="s">
        <v>1746</v>
      </c>
      <c r="H138" s="4" t="s">
        <v>324</v>
      </c>
      <c r="I138" s="4" t="s">
        <v>937</v>
      </c>
      <c r="J138" s="4" t="s">
        <v>31</v>
      </c>
      <c r="K138" s="4" t="s">
        <v>31</v>
      </c>
      <c r="L138" s="2" t="s">
        <v>330</v>
      </c>
      <c r="M138" s="2" t="s">
        <v>32</v>
      </c>
      <c r="N138" s="4" t="s">
        <v>488</v>
      </c>
      <c r="O138" s="4" t="s">
        <v>143</v>
      </c>
      <c r="P138" s="4" t="s">
        <v>35</v>
      </c>
      <c r="Q138" s="153">
        <v>2846</v>
      </c>
      <c r="R138" s="153">
        <v>1</v>
      </c>
      <c r="S138" s="153">
        <v>1597</v>
      </c>
      <c r="U138" s="153">
        <v>45.451000000000001</v>
      </c>
      <c r="V138" s="167">
        <v>1.5E-5</v>
      </c>
      <c r="W138" s="167">
        <v>1.48572510718879E-2</v>
      </c>
      <c r="X138" s="167">
        <v>3.7241165219445301E-3</v>
      </c>
    </row>
    <row r="139" spans="1:24">
      <c r="A139" s="4" t="s">
        <v>26</v>
      </c>
      <c r="B139" s="4">
        <v>12435</v>
      </c>
      <c r="C139" s="4" t="s">
        <v>1747</v>
      </c>
      <c r="D139" s="4" t="s">
        <v>1748</v>
      </c>
      <c r="E139" s="4" t="s">
        <v>1326</v>
      </c>
      <c r="F139" s="4" t="s">
        <v>1749</v>
      </c>
      <c r="G139" s="4" t="s">
        <v>1750</v>
      </c>
      <c r="H139" s="4" t="s">
        <v>324</v>
      </c>
      <c r="I139" s="4" t="s">
        <v>937</v>
      </c>
      <c r="J139" s="4" t="s">
        <v>31</v>
      </c>
      <c r="K139" s="4" t="s">
        <v>31</v>
      </c>
      <c r="L139" s="2" t="s">
        <v>330</v>
      </c>
      <c r="M139" s="2" t="s">
        <v>32</v>
      </c>
      <c r="N139" s="4" t="s">
        <v>484</v>
      </c>
      <c r="O139" s="4" t="s">
        <v>143</v>
      </c>
      <c r="P139" s="4" t="s">
        <v>35</v>
      </c>
      <c r="Q139" s="153">
        <v>235</v>
      </c>
      <c r="R139" s="153">
        <v>1</v>
      </c>
      <c r="S139" s="153">
        <v>8289</v>
      </c>
      <c r="U139" s="153">
        <v>19.478999999999999</v>
      </c>
      <c r="V139" s="167">
        <v>5.0000000000000004E-6</v>
      </c>
      <c r="W139" s="167">
        <v>6.36749558569202E-3</v>
      </c>
      <c r="X139" s="167">
        <v>1.59607557275205E-3</v>
      </c>
    </row>
    <row r="140" spans="1:24">
      <c r="A140" s="4" t="s">
        <v>26</v>
      </c>
      <c r="B140" s="4">
        <v>12435</v>
      </c>
      <c r="C140" s="4" t="s">
        <v>1932</v>
      </c>
      <c r="D140" s="4" t="s">
        <v>1933</v>
      </c>
      <c r="E140" s="4" t="s">
        <v>1326</v>
      </c>
      <c r="F140" s="4" t="s">
        <v>1934</v>
      </c>
      <c r="G140" s="4" t="s">
        <v>1935</v>
      </c>
      <c r="H140" s="4" t="s">
        <v>324</v>
      </c>
      <c r="I140" s="4" t="s">
        <v>937</v>
      </c>
      <c r="J140" s="4" t="s">
        <v>31</v>
      </c>
      <c r="K140" s="4" t="s">
        <v>31</v>
      </c>
      <c r="L140" s="2" t="s">
        <v>330</v>
      </c>
      <c r="M140" s="2" t="s">
        <v>32</v>
      </c>
      <c r="N140" s="4" t="s">
        <v>464</v>
      </c>
      <c r="O140" s="4" t="s">
        <v>143</v>
      </c>
      <c r="P140" s="4" t="s">
        <v>35</v>
      </c>
      <c r="Q140" s="153">
        <v>18</v>
      </c>
      <c r="R140" s="153">
        <v>1</v>
      </c>
      <c r="S140" s="153">
        <v>48200</v>
      </c>
      <c r="U140" s="153">
        <v>8.6760000000000002</v>
      </c>
      <c r="V140" s="167">
        <v>9.9999999999999995E-7</v>
      </c>
      <c r="W140" s="167">
        <v>2.8360781503024499E-3</v>
      </c>
      <c r="X140" s="167">
        <v>7.1089096132001604E-4</v>
      </c>
    </row>
    <row r="141" spans="1:24">
      <c r="A141" s="4" t="s">
        <v>26</v>
      </c>
      <c r="B141" s="4">
        <v>12435</v>
      </c>
      <c r="C141" s="4" t="s">
        <v>1755</v>
      </c>
      <c r="D141" s="4" t="s">
        <v>1756</v>
      </c>
      <c r="E141" s="4" t="s">
        <v>1326</v>
      </c>
      <c r="F141" s="4" t="s">
        <v>1757</v>
      </c>
      <c r="G141" s="4" t="s">
        <v>1758</v>
      </c>
      <c r="H141" s="4" t="s">
        <v>324</v>
      </c>
      <c r="I141" s="4" t="s">
        <v>937</v>
      </c>
      <c r="J141" s="4" t="s">
        <v>31</v>
      </c>
      <c r="K141" s="4" t="s">
        <v>31</v>
      </c>
      <c r="L141" s="2" t="s">
        <v>330</v>
      </c>
      <c r="M141" s="2" t="s">
        <v>32</v>
      </c>
      <c r="N141" s="4" t="s">
        <v>466</v>
      </c>
      <c r="O141" s="4" t="s">
        <v>143</v>
      </c>
      <c r="P141" s="4" t="s">
        <v>35</v>
      </c>
      <c r="Q141" s="153">
        <v>5121</v>
      </c>
      <c r="R141" s="153">
        <v>1</v>
      </c>
      <c r="S141" s="153">
        <v>510</v>
      </c>
      <c r="T141" s="152">
        <v>0.89100000000000001</v>
      </c>
      <c r="U141" s="153">
        <v>27.007999999999999</v>
      </c>
      <c r="V141" s="167">
        <v>1.8E-5</v>
      </c>
      <c r="W141" s="167">
        <v>8.8284798453619698E-3</v>
      </c>
      <c r="X141" s="167">
        <v>2.21294555074036E-3</v>
      </c>
    </row>
    <row r="142" spans="1:24">
      <c r="A142" s="4" t="s">
        <v>26</v>
      </c>
      <c r="B142" s="4">
        <v>12435</v>
      </c>
      <c r="C142" s="4" t="s">
        <v>1759</v>
      </c>
      <c r="D142" s="4" t="s">
        <v>1760</v>
      </c>
      <c r="E142" s="4" t="s">
        <v>1326</v>
      </c>
      <c r="F142" s="4" t="s">
        <v>1761</v>
      </c>
      <c r="G142" s="4" t="s">
        <v>1762</v>
      </c>
      <c r="H142" s="4" t="s">
        <v>324</v>
      </c>
      <c r="I142" s="4" t="s">
        <v>937</v>
      </c>
      <c r="J142" s="4" t="s">
        <v>31</v>
      </c>
      <c r="K142" s="4" t="s">
        <v>31</v>
      </c>
      <c r="L142" s="2" t="s">
        <v>330</v>
      </c>
      <c r="M142" s="2" t="s">
        <v>32</v>
      </c>
      <c r="N142" s="4" t="s">
        <v>467</v>
      </c>
      <c r="O142" s="4" t="s">
        <v>143</v>
      </c>
      <c r="P142" s="4" t="s">
        <v>35</v>
      </c>
      <c r="Q142" s="153">
        <v>59.85</v>
      </c>
      <c r="R142" s="153">
        <v>1</v>
      </c>
      <c r="S142" s="153">
        <v>30.2</v>
      </c>
      <c r="U142" s="153">
        <v>1.7999999999999999E-2</v>
      </c>
      <c r="V142" s="167">
        <v>0</v>
      </c>
      <c r="W142" s="167">
        <v>5.9083980801373598E-6</v>
      </c>
      <c r="X142" s="167">
        <v>1.48099825479148E-6</v>
      </c>
    </row>
    <row r="143" spans="1:24">
      <c r="A143" s="4" t="s">
        <v>26</v>
      </c>
      <c r="B143" s="4">
        <v>12435</v>
      </c>
      <c r="C143" s="4" t="s">
        <v>1759</v>
      </c>
      <c r="D143" s="4" t="s">
        <v>1760</v>
      </c>
      <c r="E143" s="4" t="s">
        <v>1326</v>
      </c>
      <c r="F143" s="4" t="s">
        <v>1763</v>
      </c>
      <c r="G143" s="4" t="s">
        <v>1764</v>
      </c>
      <c r="H143" s="4" t="s">
        <v>324</v>
      </c>
      <c r="I143" s="4" t="s">
        <v>937</v>
      </c>
      <c r="J143" s="4" t="s">
        <v>31</v>
      </c>
      <c r="K143" s="4" t="s">
        <v>31</v>
      </c>
      <c r="L143" s="2" t="s">
        <v>330</v>
      </c>
      <c r="M143" s="2" t="s">
        <v>32</v>
      </c>
      <c r="N143" s="4" t="s">
        <v>467</v>
      </c>
      <c r="O143" s="4" t="s">
        <v>143</v>
      </c>
      <c r="P143" s="4" t="s">
        <v>35</v>
      </c>
      <c r="Q143" s="153">
        <v>2214</v>
      </c>
      <c r="R143" s="153">
        <v>1</v>
      </c>
      <c r="S143" s="153">
        <v>434.7</v>
      </c>
      <c r="U143" s="153">
        <v>9.6240000000000006</v>
      </c>
      <c r="V143" s="167">
        <v>3.1000000000000001E-5</v>
      </c>
      <c r="W143" s="167">
        <v>3.1460520777631998E-3</v>
      </c>
      <c r="X143" s="167">
        <v>7.8858898358827301E-4</v>
      </c>
    </row>
    <row r="144" spans="1:24">
      <c r="A144" s="4" t="s">
        <v>26</v>
      </c>
      <c r="B144" s="4">
        <v>12435</v>
      </c>
      <c r="C144" s="4" t="s">
        <v>1765</v>
      </c>
      <c r="D144" s="4" t="s">
        <v>1766</v>
      </c>
      <c r="E144" s="4" t="s">
        <v>1326</v>
      </c>
      <c r="F144" s="4" t="s">
        <v>1767</v>
      </c>
      <c r="G144" s="4" t="s">
        <v>1768</v>
      </c>
      <c r="H144" s="4" t="s">
        <v>324</v>
      </c>
      <c r="I144" s="4" t="s">
        <v>937</v>
      </c>
      <c r="J144" s="4" t="s">
        <v>31</v>
      </c>
      <c r="K144" s="4" t="s">
        <v>31</v>
      </c>
      <c r="L144" s="2" t="s">
        <v>330</v>
      </c>
      <c r="M144" s="2" t="s">
        <v>32</v>
      </c>
      <c r="N144" s="4" t="s">
        <v>462</v>
      </c>
      <c r="O144" s="4" t="s">
        <v>143</v>
      </c>
      <c r="P144" s="4" t="s">
        <v>35</v>
      </c>
      <c r="Q144" s="153">
        <v>1051</v>
      </c>
      <c r="R144" s="153">
        <v>1</v>
      </c>
      <c r="S144" s="153">
        <v>6910</v>
      </c>
      <c r="U144" s="153">
        <v>72.623999999999995</v>
      </c>
      <c r="V144" s="167">
        <v>9.0000000000000002E-6</v>
      </c>
      <c r="W144" s="167">
        <v>2.3739928906798099E-2</v>
      </c>
      <c r="X144" s="167">
        <v>5.9506473333334501E-3</v>
      </c>
    </row>
    <row r="145" spans="1:24">
      <c r="A145" s="4" t="s">
        <v>26</v>
      </c>
      <c r="B145" s="4">
        <v>12435</v>
      </c>
      <c r="C145" s="4" t="s">
        <v>1769</v>
      </c>
      <c r="D145" s="4" t="s">
        <v>1770</v>
      </c>
      <c r="E145" s="4" t="s">
        <v>1326</v>
      </c>
      <c r="F145" s="4" t="s">
        <v>1771</v>
      </c>
      <c r="G145" s="4" t="s">
        <v>1772</v>
      </c>
      <c r="H145" s="4" t="s">
        <v>324</v>
      </c>
      <c r="I145" s="4" t="s">
        <v>937</v>
      </c>
      <c r="J145" s="4" t="s">
        <v>31</v>
      </c>
      <c r="K145" s="4" t="s">
        <v>31</v>
      </c>
      <c r="L145" s="2" t="s">
        <v>330</v>
      </c>
      <c r="M145" s="2" t="s">
        <v>32</v>
      </c>
      <c r="N145" s="4" t="s">
        <v>466</v>
      </c>
      <c r="O145" s="4" t="s">
        <v>143</v>
      </c>
      <c r="P145" s="4" t="s">
        <v>35</v>
      </c>
      <c r="Q145" s="153">
        <v>2112</v>
      </c>
      <c r="R145" s="153">
        <v>1</v>
      </c>
      <c r="S145" s="153">
        <v>2100</v>
      </c>
      <c r="U145" s="153">
        <v>44.351999999999997</v>
      </c>
      <c r="V145" s="167">
        <v>6.0000000000000002E-6</v>
      </c>
      <c r="W145" s="167">
        <v>1.44981256480192E-2</v>
      </c>
      <c r="X145" s="167">
        <v>3.63409819230813E-3</v>
      </c>
    </row>
    <row r="146" spans="1:24">
      <c r="A146" s="4" t="s">
        <v>26</v>
      </c>
      <c r="B146" s="4">
        <v>12435</v>
      </c>
      <c r="C146" s="4" t="s">
        <v>1777</v>
      </c>
      <c r="D146" s="4" t="s">
        <v>1778</v>
      </c>
      <c r="E146" s="4" t="s">
        <v>317</v>
      </c>
      <c r="F146" s="4" t="s">
        <v>1779</v>
      </c>
      <c r="G146" s="4" t="s">
        <v>1780</v>
      </c>
      <c r="H146" s="4" t="s">
        <v>324</v>
      </c>
      <c r="I146" s="4" t="s">
        <v>937</v>
      </c>
      <c r="J146" s="4" t="s">
        <v>105</v>
      </c>
      <c r="K146" s="4" t="s">
        <v>273</v>
      </c>
      <c r="L146" s="2" t="s">
        <v>330</v>
      </c>
      <c r="M146" s="2" t="s">
        <v>347</v>
      </c>
      <c r="N146" s="4" t="s">
        <v>519</v>
      </c>
      <c r="O146" s="4" t="s">
        <v>143</v>
      </c>
      <c r="P146" s="4" t="s">
        <v>110</v>
      </c>
      <c r="Q146" s="153">
        <v>110</v>
      </c>
      <c r="R146" s="153">
        <v>3.681</v>
      </c>
      <c r="S146" s="153">
        <v>72.36</v>
      </c>
      <c r="U146" s="153">
        <v>29.298999999999999</v>
      </c>
      <c r="V146" s="167">
        <v>0</v>
      </c>
      <c r="W146" s="167">
        <v>9.5775783058768497E-3</v>
      </c>
      <c r="X146" s="167">
        <v>2.4007144684135102E-3</v>
      </c>
    </row>
    <row r="147" spans="1:24">
      <c r="A147" s="4" t="s">
        <v>26</v>
      </c>
      <c r="B147" s="4">
        <v>12435</v>
      </c>
      <c r="C147" s="4" t="s">
        <v>1781</v>
      </c>
      <c r="D147" s="4" t="s">
        <v>1782</v>
      </c>
      <c r="E147" s="4" t="s">
        <v>317</v>
      </c>
      <c r="F147" s="4" t="s">
        <v>1936</v>
      </c>
      <c r="G147" s="4" t="s">
        <v>1937</v>
      </c>
      <c r="H147" s="4" t="s">
        <v>324</v>
      </c>
      <c r="I147" s="4" t="s">
        <v>937</v>
      </c>
      <c r="J147" s="4" t="s">
        <v>105</v>
      </c>
      <c r="K147" s="4" t="s">
        <v>106</v>
      </c>
      <c r="L147" s="2" t="s">
        <v>330</v>
      </c>
      <c r="M147" s="2" t="s">
        <v>349</v>
      </c>
      <c r="N147" s="4" t="s">
        <v>548</v>
      </c>
      <c r="O147" s="4" t="s">
        <v>143</v>
      </c>
      <c r="P147" s="4" t="s">
        <v>110</v>
      </c>
      <c r="Q147" s="153">
        <v>65</v>
      </c>
      <c r="R147" s="153">
        <v>3.681</v>
      </c>
      <c r="S147" s="153">
        <v>150.93</v>
      </c>
      <c r="U147" s="153">
        <v>36.112000000000002</v>
      </c>
      <c r="V147" s="167">
        <v>0</v>
      </c>
      <c r="W147" s="167">
        <v>1.1804657657531701E-2</v>
      </c>
      <c r="X147" s="167">
        <v>2.9589538741453501E-3</v>
      </c>
    </row>
    <row r="148" spans="1:24">
      <c r="A148" s="4" t="s">
        <v>26</v>
      </c>
      <c r="B148" s="4">
        <v>12435</v>
      </c>
      <c r="C148" s="4" t="s">
        <v>1785</v>
      </c>
      <c r="D148" s="4" t="s">
        <v>1786</v>
      </c>
      <c r="E148" s="4" t="s">
        <v>317</v>
      </c>
      <c r="F148" s="4" t="s">
        <v>1787</v>
      </c>
      <c r="G148" s="4" t="s">
        <v>1788</v>
      </c>
      <c r="H148" s="4" t="s">
        <v>324</v>
      </c>
      <c r="I148" s="4" t="s">
        <v>937</v>
      </c>
      <c r="J148" s="4" t="s">
        <v>105</v>
      </c>
      <c r="K148" s="4" t="s">
        <v>106</v>
      </c>
      <c r="L148" s="2" t="s">
        <v>330</v>
      </c>
      <c r="M148" s="2" t="s">
        <v>349</v>
      </c>
      <c r="N148" s="4" t="s">
        <v>504</v>
      </c>
      <c r="O148" s="4" t="s">
        <v>143</v>
      </c>
      <c r="P148" s="4" t="s">
        <v>110</v>
      </c>
      <c r="Q148" s="153">
        <v>38</v>
      </c>
      <c r="R148" s="153">
        <v>3.681</v>
      </c>
      <c r="S148" s="153">
        <v>180.38</v>
      </c>
      <c r="U148" s="153">
        <v>25.231000000000002</v>
      </c>
      <c r="V148" s="167">
        <v>0</v>
      </c>
      <c r="W148" s="167">
        <v>8.24776820982644E-3</v>
      </c>
      <c r="X148" s="167">
        <v>2.0673844515895698E-3</v>
      </c>
    </row>
    <row r="149" spans="1:24">
      <c r="A149" s="4" t="s">
        <v>26</v>
      </c>
      <c r="B149" s="4">
        <v>12435</v>
      </c>
      <c r="C149" s="4" t="s">
        <v>1789</v>
      </c>
      <c r="D149" s="4" t="s">
        <v>1790</v>
      </c>
      <c r="E149" s="4" t="s">
        <v>317</v>
      </c>
      <c r="F149" s="4" t="s">
        <v>1791</v>
      </c>
      <c r="G149" s="4" t="s">
        <v>1792</v>
      </c>
      <c r="H149" s="4" t="s">
        <v>324</v>
      </c>
      <c r="I149" s="4" t="s">
        <v>937</v>
      </c>
      <c r="J149" s="4" t="s">
        <v>105</v>
      </c>
      <c r="K149" s="4" t="s">
        <v>106</v>
      </c>
      <c r="L149" s="2" t="s">
        <v>330</v>
      </c>
      <c r="M149" s="2" t="s">
        <v>347</v>
      </c>
      <c r="N149" s="4" t="s">
        <v>1793</v>
      </c>
      <c r="O149" s="4" t="s">
        <v>143</v>
      </c>
      <c r="P149" s="4" t="s">
        <v>110</v>
      </c>
      <c r="Q149" s="153">
        <v>69</v>
      </c>
      <c r="R149" s="153">
        <v>3.681</v>
      </c>
      <c r="S149" s="153">
        <v>227.69</v>
      </c>
      <c r="U149" s="153">
        <v>57.831000000000003</v>
      </c>
      <c r="V149" s="167">
        <v>0</v>
      </c>
      <c r="W149" s="167">
        <v>1.8904165725424901E-2</v>
      </c>
      <c r="X149" s="167">
        <v>4.7385155955829497E-3</v>
      </c>
    </row>
    <row r="150" spans="1:24">
      <c r="A150" s="4" t="s">
        <v>26</v>
      </c>
      <c r="B150" s="4">
        <v>12435</v>
      </c>
      <c r="C150" s="4" t="s">
        <v>1801</v>
      </c>
      <c r="D150" s="4" t="s">
        <v>1802</v>
      </c>
      <c r="E150" s="4" t="s">
        <v>317</v>
      </c>
      <c r="F150" s="4" t="s">
        <v>1803</v>
      </c>
      <c r="G150" s="4" t="s">
        <v>1804</v>
      </c>
      <c r="H150" s="4" t="s">
        <v>324</v>
      </c>
      <c r="I150" s="4" t="s">
        <v>937</v>
      </c>
      <c r="J150" s="4" t="s">
        <v>105</v>
      </c>
      <c r="K150" s="4" t="s">
        <v>106</v>
      </c>
      <c r="L150" s="2" t="s">
        <v>330</v>
      </c>
      <c r="M150" s="2" t="s">
        <v>349</v>
      </c>
      <c r="N150" s="4" t="s">
        <v>538</v>
      </c>
      <c r="O150" s="4" t="s">
        <v>143</v>
      </c>
      <c r="P150" s="4" t="s">
        <v>110</v>
      </c>
      <c r="Q150" s="153">
        <v>44</v>
      </c>
      <c r="R150" s="153">
        <v>3.681</v>
      </c>
      <c r="S150" s="153">
        <v>215.63</v>
      </c>
      <c r="U150" s="153">
        <v>34.923999999999999</v>
      </c>
      <c r="V150" s="167">
        <v>0</v>
      </c>
      <c r="W150" s="167">
        <v>1.14163250972704E-2</v>
      </c>
      <c r="X150" s="167">
        <v>2.8616144876948899E-3</v>
      </c>
    </row>
    <row r="151" spans="1:24">
      <c r="A151" s="4" t="s">
        <v>26</v>
      </c>
      <c r="B151" s="4">
        <v>12435</v>
      </c>
      <c r="C151" s="4" t="s">
        <v>1805</v>
      </c>
      <c r="D151" s="4" t="s">
        <v>1806</v>
      </c>
      <c r="E151" s="4" t="s">
        <v>317</v>
      </c>
      <c r="F151" s="4" t="s">
        <v>1807</v>
      </c>
      <c r="G151" s="4" t="s">
        <v>1808</v>
      </c>
      <c r="H151" s="4" t="s">
        <v>324</v>
      </c>
      <c r="I151" s="4" t="s">
        <v>937</v>
      </c>
      <c r="J151" s="4" t="s">
        <v>105</v>
      </c>
      <c r="K151" s="4" t="s">
        <v>106</v>
      </c>
      <c r="L151" s="2" t="s">
        <v>330</v>
      </c>
      <c r="M151" s="2" t="s">
        <v>347</v>
      </c>
      <c r="N151" s="4" t="s">
        <v>1809</v>
      </c>
      <c r="O151" s="4" t="s">
        <v>143</v>
      </c>
      <c r="P151" s="4" t="s">
        <v>110</v>
      </c>
      <c r="Q151" s="153">
        <v>10</v>
      </c>
      <c r="R151" s="153">
        <v>3.681</v>
      </c>
      <c r="S151" s="153">
        <v>192.99</v>
      </c>
      <c r="U151" s="153">
        <v>7.1040000000000001</v>
      </c>
      <c r="V151" s="167">
        <v>0</v>
      </c>
      <c r="W151" s="167">
        <v>2.3221981472073602E-3</v>
      </c>
      <c r="X151" s="167">
        <v>5.8208187001749297E-4</v>
      </c>
    </row>
    <row r="152" spans="1:24">
      <c r="A152" s="4" t="s">
        <v>26</v>
      </c>
      <c r="B152" s="4">
        <v>12435</v>
      </c>
      <c r="C152" s="4" t="s">
        <v>1814</v>
      </c>
      <c r="D152" s="4" t="s">
        <v>1815</v>
      </c>
      <c r="E152" s="4" t="s">
        <v>317</v>
      </c>
      <c r="F152" s="4" t="s">
        <v>1816</v>
      </c>
      <c r="G152" s="4" t="s">
        <v>1817</v>
      </c>
      <c r="H152" s="4" t="s">
        <v>324</v>
      </c>
      <c r="I152" s="4" t="s">
        <v>937</v>
      </c>
      <c r="J152" s="4" t="s">
        <v>105</v>
      </c>
      <c r="K152" s="4" t="s">
        <v>106</v>
      </c>
      <c r="L152" s="2" t="s">
        <v>330</v>
      </c>
      <c r="M152" s="2" t="s">
        <v>347</v>
      </c>
      <c r="N152" s="4" t="s">
        <v>1809</v>
      </c>
      <c r="O152" s="4" t="s">
        <v>143</v>
      </c>
      <c r="P152" s="4" t="s">
        <v>110</v>
      </c>
      <c r="Q152" s="153">
        <v>22</v>
      </c>
      <c r="R152" s="153">
        <v>3.681</v>
      </c>
      <c r="S152" s="153">
        <v>410.74</v>
      </c>
      <c r="T152" s="152">
        <v>2.4E-2</v>
      </c>
      <c r="U152" s="153">
        <v>33.351999999999997</v>
      </c>
      <c r="V152" s="167">
        <v>0</v>
      </c>
      <c r="W152" s="167">
        <v>1.09022985536643E-2</v>
      </c>
      <c r="X152" s="167">
        <v>2.7327686645678998E-3</v>
      </c>
    </row>
    <row r="153" spans="1:24">
      <c r="A153" s="4" t="s">
        <v>26</v>
      </c>
      <c r="B153" s="4">
        <v>12435</v>
      </c>
      <c r="C153" s="4" t="s">
        <v>1818</v>
      </c>
      <c r="D153" s="4" t="s">
        <v>1819</v>
      </c>
      <c r="E153" s="4" t="s">
        <v>317</v>
      </c>
      <c r="F153" s="4" t="s">
        <v>1820</v>
      </c>
      <c r="G153" s="4" t="s">
        <v>1821</v>
      </c>
      <c r="H153" s="4" t="s">
        <v>324</v>
      </c>
      <c r="I153" s="4" t="s">
        <v>937</v>
      </c>
      <c r="J153" s="4" t="s">
        <v>105</v>
      </c>
      <c r="K153" s="4" t="s">
        <v>106</v>
      </c>
      <c r="L153" s="2" t="s">
        <v>330</v>
      </c>
      <c r="M153" s="2" t="s">
        <v>349</v>
      </c>
      <c r="N153" s="4" t="s">
        <v>550</v>
      </c>
      <c r="O153" s="4" t="s">
        <v>143</v>
      </c>
      <c r="P153" s="4" t="s">
        <v>110</v>
      </c>
      <c r="Q153" s="153">
        <v>170</v>
      </c>
      <c r="R153" s="153">
        <v>3.681</v>
      </c>
      <c r="S153" s="153">
        <v>28.61</v>
      </c>
      <c r="U153" s="153">
        <v>17.902999999999999</v>
      </c>
      <c r="V153" s="167">
        <v>0</v>
      </c>
      <c r="W153" s="167">
        <v>5.8523628833475599E-3</v>
      </c>
      <c r="X153" s="167">
        <v>1.46695248002699E-3</v>
      </c>
    </row>
    <row r="154" spans="1:24">
      <c r="A154" s="4" t="s">
        <v>26</v>
      </c>
      <c r="B154" s="4">
        <v>12435</v>
      </c>
      <c r="C154" s="4" t="s">
        <v>1826</v>
      </c>
      <c r="D154" s="4" t="s">
        <v>1827</v>
      </c>
      <c r="E154" s="4" t="s">
        <v>317</v>
      </c>
      <c r="F154" s="4" t="s">
        <v>1828</v>
      </c>
      <c r="G154" s="4" t="s">
        <v>1829</v>
      </c>
      <c r="H154" s="4" t="s">
        <v>324</v>
      </c>
      <c r="I154" s="4" t="s">
        <v>937</v>
      </c>
      <c r="J154" s="4" t="s">
        <v>105</v>
      </c>
      <c r="K154" s="4" t="s">
        <v>286</v>
      </c>
      <c r="L154" s="2" t="s">
        <v>330</v>
      </c>
      <c r="M154" s="2" t="s">
        <v>367</v>
      </c>
      <c r="N154" s="4" t="s">
        <v>519</v>
      </c>
      <c r="O154" s="4" t="s">
        <v>143</v>
      </c>
      <c r="P154" s="4" t="s">
        <v>1187</v>
      </c>
      <c r="Q154" s="153">
        <v>10</v>
      </c>
      <c r="R154" s="153">
        <v>3.9790000000000001</v>
      </c>
      <c r="S154" s="153">
        <v>833.7</v>
      </c>
      <c r="U154" s="153">
        <v>33.173999999999999</v>
      </c>
      <c r="V154" s="167">
        <v>0</v>
      </c>
      <c r="W154" s="167">
        <v>1.0844094806399199E-2</v>
      </c>
      <c r="X154" s="167">
        <v>2.71817932123782E-3</v>
      </c>
    </row>
    <row r="155" spans="1:24">
      <c r="A155" s="4" t="s">
        <v>26</v>
      </c>
      <c r="B155" s="4">
        <v>12435</v>
      </c>
      <c r="C155" s="4" t="s">
        <v>1830</v>
      </c>
      <c r="D155" s="4" t="s">
        <v>1831</v>
      </c>
      <c r="E155" s="4" t="s">
        <v>317</v>
      </c>
      <c r="F155" s="4" t="s">
        <v>1832</v>
      </c>
      <c r="G155" s="4" t="s">
        <v>1833</v>
      </c>
      <c r="H155" s="4" t="s">
        <v>324</v>
      </c>
      <c r="I155" s="4" t="s">
        <v>937</v>
      </c>
      <c r="J155" s="4" t="s">
        <v>105</v>
      </c>
      <c r="K155" s="4" t="s">
        <v>106</v>
      </c>
      <c r="L155" s="2" t="s">
        <v>330</v>
      </c>
      <c r="M155" s="2" t="s">
        <v>347</v>
      </c>
      <c r="N155" s="4" t="s">
        <v>1793</v>
      </c>
      <c r="O155" s="4" t="s">
        <v>143</v>
      </c>
      <c r="P155" s="4" t="s">
        <v>110</v>
      </c>
      <c r="Q155" s="153">
        <v>21</v>
      </c>
      <c r="R155" s="153">
        <v>3.681</v>
      </c>
      <c r="S155" s="153">
        <v>481.57</v>
      </c>
      <c r="U155" s="153">
        <v>37.225999999999999</v>
      </c>
      <c r="V155" s="167">
        <v>0</v>
      </c>
      <c r="W155" s="167">
        <v>1.2168672053870001E-2</v>
      </c>
      <c r="X155" s="167">
        <v>3.0501976729523802E-3</v>
      </c>
    </row>
    <row r="156" spans="1:24">
      <c r="A156" s="4" t="s">
        <v>26</v>
      </c>
      <c r="B156" s="4">
        <v>12435</v>
      </c>
      <c r="C156" s="4" t="s">
        <v>1834</v>
      </c>
      <c r="D156" s="4" t="s">
        <v>1835</v>
      </c>
      <c r="E156" s="4" t="s">
        <v>317</v>
      </c>
      <c r="F156" s="4" t="s">
        <v>1836</v>
      </c>
      <c r="G156" s="4" t="s">
        <v>1837</v>
      </c>
      <c r="H156" s="4" t="s">
        <v>324</v>
      </c>
      <c r="I156" s="4" t="s">
        <v>937</v>
      </c>
      <c r="J156" s="4" t="s">
        <v>105</v>
      </c>
      <c r="K156" s="4" t="s">
        <v>301</v>
      </c>
      <c r="L156" s="2" t="s">
        <v>330</v>
      </c>
      <c r="M156" s="2" t="s">
        <v>347</v>
      </c>
      <c r="N156" s="4" t="s">
        <v>538</v>
      </c>
      <c r="O156" s="4" t="s">
        <v>143</v>
      </c>
      <c r="P156" s="4" t="s">
        <v>110</v>
      </c>
      <c r="Q156" s="153">
        <v>17</v>
      </c>
      <c r="R156" s="153">
        <v>3.681</v>
      </c>
      <c r="S156" s="153">
        <v>131.94999999999999</v>
      </c>
      <c r="T156" s="152">
        <v>0.01</v>
      </c>
      <c r="U156" s="153">
        <v>8.2929999999999993</v>
      </c>
      <c r="V156" s="167">
        <v>0</v>
      </c>
      <c r="W156" s="167">
        <v>2.7109398205677898E-3</v>
      </c>
      <c r="X156" s="167">
        <v>6.7952380470144103E-4</v>
      </c>
    </row>
    <row r="157" spans="1:24">
      <c r="A157" s="4" t="s">
        <v>26</v>
      </c>
      <c r="B157" s="4">
        <v>12435</v>
      </c>
      <c r="C157" s="4" t="s">
        <v>1838</v>
      </c>
      <c r="D157" s="4" t="s">
        <v>1839</v>
      </c>
      <c r="E157" s="4" t="s">
        <v>317</v>
      </c>
      <c r="F157" s="4" t="s">
        <v>1840</v>
      </c>
      <c r="G157" s="4" t="s">
        <v>1841</v>
      </c>
      <c r="H157" s="4" t="s">
        <v>324</v>
      </c>
      <c r="I157" s="4" t="s">
        <v>937</v>
      </c>
      <c r="J157" s="4" t="s">
        <v>105</v>
      </c>
      <c r="K157" s="4" t="s">
        <v>106</v>
      </c>
      <c r="L157" s="2" t="s">
        <v>330</v>
      </c>
      <c r="M157" s="2" t="s">
        <v>349</v>
      </c>
      <c r="N157" s="4" t="s">
        <v>548</v>
      </c>
      <c r="O157" s="4" t="s">
        <v>143</v>
      </c>
      <c r="P157" s="4" t="s">
        <v>110</v>
      </c>
      <c r="Q157" s="153">
        <v>37</v>
      </c>
      <c r="R157" s="153">
        <v>3.681</v>
      </c>
      <c r="S157" s="153">
        <v>420.72</v>
      </c>
      <c r="U157" s="153">
        <v>57.301000000000002</v>
      </c>
      <c r="V157" s="167">
        <v>0</v>
      </c>
      <c r="W157" s="167">
        <v>1.8730930393411099E-2</v>
      </c>
      <c r="X157" s="167">
        <v>4.6950924509503601E-3</v>
      </c>
    </row>
    <row r="158" spans="1:24">
      <c r="A158" s="4" t="s">
        <v>26</v>
      </c>
      <c r="B158" s="4">
        <v>12435</v>
      </c>
      <c r="C158" s="4" t="s">
        <v>1842</v>
      </c>
      <c r="D158" s="4" t="s">
        <v>1843</v>
      </c>
      <c r="E158" s="4" t="s">
        <v>317</v>
      </c>
      <c r="F158" s="4" t="s">
        <v>1844</v>
      </c>
      <c r="G158" s="4" t="s">
        <v>1845</v>
      </c>
      <c r="H158" s="4" t="s">
        <v>324</v>
      </c>
      <c r="I158" s="4" t="s">
        <v>937</v>
      </c>
      <c r="J158" s="4" t="s">
        <v>105</v>
      </c>
      <c r="K158" s="4" t="s">
        <v>106</v>
      </c>
      <c r="L158" s="2" t="s">
        <v>330</v>
      </c>
      <c r="M158" s="2" t="s">
        <v>349</v>
      </c>
      <c r="N158" s="4" t="s">
        <v>538</v>
      </c>
      <c r="O158" s="4" t="s">
        <v>143</v>
      </c>
      <c r="P158" s="4" t="s">
        <v>110</v>
      </c>
      <c r="Q158" s="153">
        <v>93</v>
      </c>
      <c r="R158" s="153">
        <v>3.681</v>
      </c>
      <c r="S158" s="153">
        <v>106.56</v>
      </c>
      <c r="U158" s="153">
        <v>36.478999999999999</v>
      </c>
      <c r="V158" s="167">
        <v>0</v>
      </c>
      <c r="W158" s="167">
        <v>1.1924539828321E-2</v>
      </c>
      <c r="X158" s="167">
        <v>2.9890035226814598E-3</v>
      </c>
    </row>
    <row r="159" spans="1:24">
      <c r="A159" s="4" t="s">
        <v>26</v>
      </c>
      <c r="B159" s="4">
        <v>12435</v>
      </c>
      <c r="C159" s="4" t="s">
        <v>1846</v>
      </c>
      <c r="D159" s="4" t="s">
        <v>1847</v>
      </c>
      <c r="E159" s="4" t="s">
        <v>317</v>
      </c>
      <c r="F159" s="4" t="s">
        <v>1848</v>
      </c>
      <c r="G159" s="4" t="s">
        <v>1849</v>
      </c>
      <c r="H159" s="4" t="s">
        <v>324</v>
      </c>
      <c r="I159" s="4" t="s">
        <v>937</v>
      </c>
      <c r="J159" s="4" t="s">
        <v>105</v>
      </c>
      <c r="K159" s="4" t="s">
        <v>106</v>
      </c>
      <c r="L159" s="2" t="s">
        <v>330</v>
      </c>
      <c r="M159" s="2" t="s">
        <v>349</v>
      </c>
      <c r="N159" s="4" t="s">
        <v>1793</v>
      </c>
      <c r="O159" s="4" t="s">
        <v>143</v>
      </c>
      <c r="P159" s="4" t="s">
        <v>110</v>
      </c>
      <c r="Q159" s="153">
        <v>95</v>
      </c>
      <c r="R159" s="153">
        <v>3.681</v>
      </c>
      <c r="S159" s="153">
        <v>63.1</v>
      </c>
      <c r="U159" s="153">
        <v>22.065999999999999</v>
      </c>
      <c r="V159" s="167">
        <v>0</v>
      </c>
      <c r="W159" s="167">
        <v>7.2130249201691997E-3</v>
      </c>
      <c r="X159" s="167">
        <v>1.8080158401056301E-3</v>
      </c>
    </row>
    <row r="160" spans="1:24">
      <c r="A160" s="4" t="s">
        <v>26</v>
      </c>
      <c r="B160" s="4">
        <v>12435</v>
      </c>
      <c r="C160" s="4" t="s">
        <v>1850</v>
      </c>
      <c r="D160" s="4" t="s">
        <v>1851</v>
      </c>
      <c r="E160" s="4" t="s">
        <v>317</v>
      </c>
      <c r="F160" s="4" t="s">
        <v>1850</v>
      </c>
      <c r="G160" s="4" t="s">
        <v>1852</v>
      </c>
      <c r="H160" s="4" t="s">
        <v>324</v>
      </c>
      <c r="I160" s="4" t="s">
        <v>937</v>
      </c>
      <c r="J160" s="4" t="s">
        <v>105</v>
      </c>
      <c r="K160" s="4" t="s">
        <v>106</v>
      </c>
      <c r="L160" s="2" t="s">
        <v>330</v>
      </c>
      <c r="M160" s="2" t="s">
        <v>349</v>
      </c>
      <c r="N160" s="4" t="s">
        <v>553</v>
      </c>
      <c r="O160" s="4" t="s">
        <v>143</v>
      </c>
      <c r="P160" s="4" t="s">
        <v>110</v>
      </c>
      <c r="Q160" s="153">
        <v>15</v>
      </c>
      <c r="R160" s="153">
        <v>3.681</v>
      </c>
      <c r="S160" s="153">
        <v>607.33000000000004</v>
      </c>
      <c r="U160" s="153">
        <v>33.533999999999999</v>
      </c>
      <c r="V160" s="167">
        <v>0</v>
      </c>
      <c r="W160" s="167">
        <v>1.0961764345899599E-2</v>
      </c>
      <c r="X160" s="167">
        <v>2.7476743519176399E-3</v>
      </c>
    </row>
    <row r="161" spans="1:24">
      <c r="A161" s="4" t="s">
        <v>26</v>
      </c>
      <c r="B161" s="4">
        <v>12435</v>
      </c>
      <c r="C161" s="4" t="s">
        <v>1853</v>
      </c>
      <c r="D161" s="4" t="s">
        <v>1854</v>
      </c>
      <c r="E161" s="4" t="s">
        <v>317</v>
      </c>
      <c r="F161" s="4" t="s">
        <v>1855</v>
      </c>
      <c r="G161" s="4" t="s">
        <v>1856</v>
      </c>
      <c r="H161" s="4" t="s">
        <v>324</v>
      </c>
      <c r="I161" s="4" t="s">
        <v>937</v>
      </c>
      <c r="J161" s="4" t="s">
        <v>105</v>
      </c>
      <c r="K161" s="4" t="s">
        <v>246</v>
      </c>
      <c r="L161" s="2" t="s">
        <v>330</v>
      </c>
      <c r="M161" s="2" t="s">
        <v>347</v>
      </c>
      <c r="N161" s="4" t="s">
        <v>538</v>
      </c>
      <c r="O161" s="4" t="s">
        <v>143</v>
      </c>
      <c r="P161" s="4" t="s">
        <v>110</v>
      </c>
      <c r="Q161" s="153">
        <v>73</v>
      </c>
      <c r="R161" s="153">
        <v>3.681</v>
      </c>
      <c r="S161" s="153">
        <v>128.4</v>
      </c>
      <c r="T161" s="152">
        <v>6.8000000000000005E-2</v>
      </c>
      <c r="U161" s="153">
        <v>34.752000000000002</v>
      </c>
      <c r="V161" s="167">
        <v>0</v>
      </c>
      <c r="W161" s="167">
        <v>1.1360156275304701E-2</v>
      </c>
      <c r="X161" s="167">
        <v>2.84753521846207E-3</v>
      </c>
    </row>
    <row r="162" spans="1:24">
      <c r="A162" s="4" t="s">
        <v>26</v>
      </c>
      <c r="B162" s="4">
        <v>12435</v>
      </c>
      <c r="C162" s="4" t="s">
        <v>1857</v>
      </c>
      <c r="D162" s="4" t="s">
        <v>1858</v>
      </c>
      <c r="E162" s="4" t="s">
        <v>317</v>
      </c>
      <c r="F162" s="4" t="s">
        <v>1859</v>
      </c>
      <c r="G162" s="4" t="s">
        <v>1860</v>
      </c>
      <c r="H162" s="4" t="s">
        <v>324</v>
      </c>
      <c r="I162" s="4" t="s">
        <v>937</v>
      </c>
      <c r="J162" s="4" t="s">
        <v>105</v>
      </c>
      <c r="K162" s="4" t="s">
        <v>106</v>
      </c>
      <c r="L162" s="2" t="s">
        <v>330</v>
      </c>
      <c r="M162" s="2" t="s">
        <v>349</v>
      </c>
      <c r="N162" s="4" t="s">
        <v>552</v>
      </c>
      <c r="O162" s="4" t="s">
        <v>143</v>
      </c>
      <c r="P162" s="4" t="s">
        <v>110</v>
      </c>
      <c r="Q162" s="153">
        <v>16</v>
      </c>
      <c r="R162" s="153">
        <v>3.681</v>
      </c>
      <c r="S162" s="153">
        <v>903.56</v>
      </c>
      <c r="U162" s="153">
        <v>53.216000000000001</v>
      </c>
      <c r="V162" s="167">
        <v>0</v>
      </c>
      <c r="W162" s="167">
        <v>1.7395681499689598E-2</v>
      </c>
      <c r="X162" s="167">
        <v>4.3603991458459499E-3</v>
      </c>
    </row>
    <row r="163" spans="1:24">
      <c r="A163" s="4" t="s">
        <v>26</v>
      </c>
      <c r="B163" s="4">
        <v>12435</v>
      </c>
      <c r="C163" s="4" t="s">
        <v>1938</v>
      </c>
      <c r="D163" s="4" t="s">
        <v>1939</v>
      </c>
      <c r="E163" s="4" t="s">
        <v>317</v>
      </c>
      <c r="F163" s="4" t="s">
        <v>1940</v>
      </c>
      <c r="G163" s="4" t="s">
        <v>1941</v>
      </c>
      <c r="H163" s="4" t="s">
        <v>324</v>
      </c>
      <c r="I163" s="4" t="s">
        <v>937</v>
      </c>
      <c r="J163" s="4" t="s">
        <v>105</v>
      </c>
      <c r="K163" s="4" t="s">
        <v>246</v>
      </c>
      <c r="L163" s="2" t="s">
        <v>330</v>
      </c>
      <c r="M163" s="2" t="s">
        <v>371</v>
      </c>
      <c r="N163" s="4" t="s">
        <v>561</v>
      </c>
      <c r="O163" s="4" t="s">
        <v>143</v>
      </c>
      <c r="P163" s="4" t="s">
        <v>1189</v>
      </c>
      <c r="Q163" s="153">
        <v>59</v>
      </c>
      <c r="R163" s="153">
        <v>0.53300000000000003</v>
      </c>
      <c r="S163" s="153">
        <v>384.4</v>
      </c>
      <c r="U163" s="153">
        <v>12.1</v>
      </c>
      <c r="V163" s="167">
        <v>0</v>
      </c>
      <c r="W163" s="167">
        <v>3.9552001455036099E-3</v>
      </c>
      <c r="X163" s="167">
        <v>9.9140992759676801E-4</v>
      </c>
    </row>
    <row r="164" spans="1:24">
      <c r="A164" s="4" t="s">
        <v>26</v>
      </c>
      <c r="B164" s="4">
        <v>12435</v>
      </c>
      <c r="C164" s="4" t="s">
        <v>1865</v>
      </c>
      <c r="D164" s="4" t="s">
        <v>1866</v>
      </c>
      <c r="E164" s="4" t="s">
        <v>317</v>
      </c>
      <c r="F164" s="4" t="s">
        <v>1867</v>
      </c>
      <c r="G164" s="4" t="s">
        <v>1868</v>
      </c>
      <c r="H164" s="4" t="s">
        <v>324</v>
      </c>
      <c r="I164" s="4" t="s">
        <v>937</v>
      </c>
      <c r="J164" s="4" t="s">
        <v>105</v>
      </c>
      <c r="K164" s="4" t="s">
        <v>106</v>
      </c>
      <c r="L164" s="2" t="s">
        <v>330</v>
      </c>
      <c r="M164" s="2" t="s">
        <v>347</v>
      </c>
      <c r="N164" s="4" t="s">
        <v>572</v>
      </c>
      <c r="O164" s="4" t="s">
        <v>143</v>
      </c>
      <c r="P164" s="4" t="s">
        <v>110</v>
      </c>
      <c r="Q164" s="153">
        <v>72</v>
      </c>
      <c r="R164" s="153">
        <v>3.681</v>
      </c>
      <c r="S164" s="153">
        <v>130.22</v>
      </c>
      <c r="U164" s="153">
        <v>34.512</v>
      </c>
      <c r="V164" s="167">
        <v>0</v>
      </c>
      <c r="W164" s="167">
        <v>1.1281702822173501E-2</v>
      </c>
      <c r="X164" s="167">
        <v>2.8278700866287399E-3</v>
      </c>
    </row>
    <row r="165" spans="1:24">
      <c r="A165" s="4" t="s">
        <v>26</v>
      </c>
      <c r="B165" s="4">
        <v>12435</v>
      </c>
      <c r="C165" s="4" t="s">
        <v>1869</v>
      </c>
      <c r="D165" s="4" t="s">
        <v>1870</v>
      </c>
      <c r="E165" s="4" t="s">
        <v>317</v>
      </c>
      <c r="F165" s="4" t="s">
        <v>1871</v>
      </c>
      <c r="G165" s="4" t="s">
        <v>1872</v>
      </c>
      <c r="H165" s="4" t="s">
        <v>324</v>
      </c>
      <c r="I165" s="4" t="s">
        <v>937</v>
      </c>
      <c r="J165" s="4" t="s">
        <v>105</v>
      </c>
      <c r="K165" s="4" t="s">
        <v>294</v>
      </c>
      <c r="L165" s="2" t="s">
        <v>330</v>
      </c>
      <c r="M165" s="2" t="s">
        <v>383</v>
      </c>
      <c r="N165" s="4" t="s">
        <v>550</v>
      </c>
      <c r="O165" s="4" t="s">
        <v>143</v>
      </c>
      <c r="P165" s="4" t="s">
        <v>110</v>
      </c>
      <c r="Q165" s="153">
        <v>4</v>
      </c>
      <c r="R165" s="153">
        <v>3.681</v>
      </c>
      <c r="S165" s="153">
        <v>1487</v>
      </c>
      <c r="T165" s="152">
        <v>0</v>
      </c>
      <c r="U165" s="153">
        <v>21.895</v>
      </c>
      <c r="V165" s="167">
        <v>0</v>
      </c>
      <c r="W165" s="167">
        <v>7.1571208184441097E-3</v>
      </c>
      <c r="X165" s="167">
        <v>1.79400292561213E-3</v>
      </c>
    </row>
    <row r="166" spans="1:24">
      <c r="A166" s="4" t="s">
        <v>26</v>
      </c>
      <c r="B166" s="4">
        <v>12435</v>
      </c>
      <c r="C166" s="4" t="s">
        <v>1873</v>
      </c>
      <c r="D166" s="4" t="s">
        <v>1874</v>
      </c>
      <c r="E166" s="4" t="s">
        <v>317</v>
      </c>
      <c r="F166" s="4" t="s">
        <v>1875</v>
      </c>
      <c r="G166" s="4" t="s">
        <v>1876</v>
      </c>
      <c r="H166" s="4" t="s">
        <v>324</v>
      </c>
      <c r="I166" s="4" t="s">
        <v>937</v>
      </c>
      <c r="J166" s="4" t="s">
        <v>105</v>
      </c>
      <c r="K166" s="4" t="s">
        <v>106</v>
      </c>
      <c r="L166" s="2" t="s">
        <v>330</v>
      </c>
      <c r="M166" s="2" t="s">
        <v>347</v>
      </c>
      <c r="N166" s="4" t="s">
        <v>490</v>
      </c>
      <c r="O166" s="4" t="s">
        <v>143</v>
      </c>
      <c r="P166" s="4" t="s">
        <v>110</v>
      </c>
      <c r="Q166" s="153">
        <v>215</v>
      </c>
      <c r="R166" s="153">
        <v>3.681</v>
      </c>
      <c r="S166" s="153">
        <v>54.81</v>
      </c>
      <c r="T166" s="152">
        <v>4.2000000000000003E-2</v>
      </c>
      <c r="U166" s="153">
        <v>43.530999999999999</v>
      </c>
      <c r="V166" s="167">
        <v>0</v>
      </c>
      <c r="W166" s="167">
        <v>1.42298560438193E-2</v>
      </c>
      <c r="X166" s="167">
        <v>3.5668537700053698E-3</v>
      </c>
    </row>
    <row r="167" spans="1:24">
      <c r="A167" s="4" t="s">
        <v>26</v>
      </c>
      <c r="B167" s="4">
        <v>12435</v>
      </c>
      <c r="C167" s="4" t="s">
        <v>1881</v>
      </c>
      <c r="D167" s="4" t="s">
        <v>1882</v>
      </c>
      <c r="E167" s="4" t="s">
        <v>317</v>
      </c>
      <c r="F167" s="4" t="s">
        <v>1881</v>
      </c>
      <c r="G167" s="4" t="s">
        <v>1883</v>
      </c>
      <c r="H167" s="4" t="s">
        <v>324</v>
      </c>
      <c r="I167" s="4" t="s">
        <v>937</v>
      </c>
      <c r="J167" s="4" t="s">
        <v>105</v>
      </c>
      <c r="K167" s="4" t="s">
        <v>106</v>
      </c>
      <c r="L167" s="2" t="s">
        <v>330</v>
      </c>
      <c r="M167" s="2" t="s">
        <v>349</v>
      </c>
      <c r="N167" s="4" t="s">
        <v>519</v>
      </c>
      <c r="O167" s="4" t="s">
        <v>143</v>
      </c>
      <c r="P167" s="4" t="s">
        <v>110</v>
      </c>
      <c r="Q167" s="153">
        <v>464</v>
      </c>
      <c r="R167" s="153">
        <v>3.681</v>
      </c>
      <c r="S167" s="153">
        <v>19.059999999999999</v>
      </c>
      <c r="U167" s="153">
        <v>32.554000000000002</v>
      </c>
      <c r="V167" s="167">
        <v>3.9999999999999998E-6</v>
      </c>
      <c r="W167" s="167">
        <v>1.0641561149385101E-2</v>
      </c>
      <c r="X167" s="167">
        <v>2.6674122624672299E-3</v>
      </c>
    </row>
    <row r="168" spans="1:24">
      <c r="A168" s="4" t="s">
        <v>26</v>
      </c>
      <c r="B168" s="4">
        <v>12435</v>
      </c>
      <c r="C168" s="4" t="s">
        <v>1884</v>
      </c>
      <c r="D168" s="4" t="s">
        <v>1885</v>
      </c>
      <c r="E168" s="4" t="s">
        <v>317</v>
      </c>
      <c r="F168" s="4" t="s">
        <v>1886</v>
      </c>
      <c r="G168" s="4" t="s">
        <v>1887</v>
      </c>
      <c r="H168" s="4" t="s">
        <v>324</v>
      </c>
      <c r="I168" s="4" t="s">
        <v>937</v>
      </c>
      <c r="J168" s="4" t="s">
        <v>105</v>
      </c>
      <c r="K168" s="4" t="s">
        <v>1888</v>
      </c>
      <c r="L168" s="2" t="s">
        <v>330</v>
      </c>
      <c r="M168" s="2" t="s">
        <v>347</v>
      </c>
      <c r="N168" s="4" t="s">
        <v>552</v>
      </c>
      <c r="O168" s="4" t="s">
        <v>143</v>
      </c>
      <c r="P168" s="4" t="s">
        <v>110</v>
      </c>
      <c r="Q168" s="153">
        <v>100</v>
      </c>
      <c r="R168" s="153">
        <v>3.681</v>
      </c>
      <c r="S168" s="153">
        <v>136.05000000000001</v>
      </c>
      <c r="T168" s="152">
        <v>5.3999999999999999E-2</v>
      </c>
      <c r="U168" s="153">
        <v>50.279000000000003</v>
      </c>
      <c r="V168" s="167">
        <v>0</v>
      </c>
      <c r="W168" s="167">
        <v>1.6435697612532999E-2</v>
      </c>
      <c r="X168" s="167">
        <v>4.1197697159694501E-3</v>
      </c>
    </row>
    <row r="169" spans="1:24">
      <c r="A169" s="4" t="s">
        <v>26</v>
      </c>
      <c r="B169" s="4">
        <v>12435</v>
      </c>
      <c r="C169" s="4" t="s">
        <v>1889</v>
      </c>
      <c r="D169" s="4" t="s">
        <v>1890</v>
      </c>
      <c r="E169" s="4" t="s">
        <v>317</v>
      </c>
      <c r="F169" s="4" t="s">
        <v>1889</v>
      </c>
      <c r="G169" s="4" t="s">
        <v>1891</v>
      </c>
      <c r="H169" s="4" t="s">
        <v>324</v>
      </c>
      <c r="I169" s="4" t="s">
        <v>937</v>
      </c>
      <c r="J169" s="4" t="s">
        <v>105</v>
      </c>
      <c r="K169" s="4" t="s">
        <v>106</v>
      </c>
      <c r="L169" s="2" t="s">
        <v>330</v>
      </c>
      <c r="M169" s="2" t="s">
        <v>349</v>
      </c>
      <c r="N169" s="4" t="s">
        <v>516</v>
      </c>
      <c r="O169" s="4" t="s">
        <v>143</v>
      </c>
      <c r="P169" s="4" t="s">
        <v>110</v>
      </c>
      <c r="Q169" s="153">
        <v>72</v>
      </c>
      <c r="R169" s="153">
        <v>3.681</v>
      </c>
      <c r="S169" s="153">
        <v>175.79</v>
      </c>
      <c r="U169" s="153">
        <v>46.59</v>
      </c>
      <c r="V169" s="167">
        <v>0</v>
      </c>
      <c r="W169" s="167">
        <v>1.52296923599285E-2</v>
      </c>
      <c r="X169" s="167">
        <v>3.81747260427328E-3</v>
      </c>
    </row>
    <row r="170" spans="1:24">
      <c r="A170" s="4" t="s">
        <v>26</v>
      </c>
      <c r="B170" s="4">
        <v>12435</v>
      </c>
      <c r="C170" s="4" t="s">
        <v>1896</v>
      </c>
      <c r="D170" s="4" t="s">
        <v>1897</v>
      </c>
      <c r="E170" s="4" t="s">
        <v>317</v>
      </c>
      <c r="F170" s="4" t="s">
        <v>1898</v>
      </c>
      <c r="G170" s="4" t="s">
        <v>1899</v>
      </c>
      <c r="H170" s="4" t="s">
        <v>324</v>
      </c>
      <c r="I170" s="4" t="s">
        <v>937</v>
      </c>
      <c r="J170" s="4" t="s">
        <v>105</v>
      </c>
      <c r="K170" s="4" t="s">
        <v>106</v>
      </c>
      <c r="L170" s="2" t="s">
        <v>330</v>
      </c>
      <c r="M170" s="2" t="s">
        <v>347</v>
      </c>
      <c r="N170" s="4" t="s">
        <v>1793</v>
      </c>
      <c r="O170" s="4" t="s">
        <v>143</v>
      </c>
      <c r="P170" s="4" t="s">
        <v>110</v>
      </c>
      <c r="Q170" s="153">
        <v>36</v>
      </c>
      <c r="R170" s="153">
        <v>3.681</v>
      </c>
      <c r="S170" s="153">
        <v>279.08</v>
      </c>
      <c r="U170" s="153">
        <v>36.982999999999997</v>
      </c>
      <c r="V170" s="167">
        <v>0</v>
      </c>
      <c r="W170" s="167">
        <v>1.2089147687037999E-2</v>
      </c>
      <c r="X170" s="167">
        <v>3.03026410603728E-3</v>
      </c>
    </row>
    <row r="171" spans="1:24">
      <c r="A171" s="4" t="s">
        <v>26</v>
      </c>
      <c r="B171" s="4">
        <v>12435</v>
      </c>
      <c r="C171" s="4" t="s">
        <v>1900</v>
      </c>
      <c r="D171" s="4" t="s">
        <v>1901</v>
      </c>
      <c r="E171" s="4" t="s">
        <v>317</v>
      </c>
      <c r="F171" s="4" t="s">
        <v>1902</v>
      </c>
      <c r="G171" s="4" t="s">
        <v>1903</v>
      </c>
      <c r="H171" s="4" t="s">
        <v>324</v>
      </c>
      <c r="I171" s="4" t="s">
        <v>937</v>
      </c>
      <c r="J171" s="4" t="s">
        <v>105</v>
      </c>
      <c r="K171" s="4" t="s">
        <v>106</v>
      </c>
      <c r="L171" s="2" t="s">
        <v>330</v>
      </c>
      <c r="M171" s="2" t="s">
        <v>347</v>
      </c>
      <c r="N171" s="4" t="s">
        <v>553</v>
      </c>
      <c r="O171" s="4" t="s">
        <v>143</v>
      </c>
      <c r="P171" s="4" t="s">
        <v>110</v>
      </c>
      <c r="Q171" s="153">
        <v>70</v>
      </c>
      <c r="R171" s="153">
        <v>3.681</v>
      </c>
      <c r="S171" s="153">
        <v>122.36</v>
      </c>
      <c r="U171" s="153">
        <v>31.529</v>
      </c>
      <c r="V171" s="167">
        <v>0</v>
      </c>
      <c r="W171" s="167">
        <v>1.03062809318931E-2</v>
      </c>
      <c r="X171" s="167">
        <v>2.5833709690003801E-3</v>
      </c>
    </row>
  </sheetData>
  <sheetProtection formatColumns="0"/>
  <customSheetViews>
    <customSheetView guid="{AE318230-F718-49FC-82EB-7CAC3DCD05F1}" showGridLines="0" hiddenRows="1" topLeftCell="O1">
      <selection activeCell="X26" sqref="X26"/>
      <pageMargins left="0.7" right="0.7" top="0.75" bottom="0.75" header="0.3" footer="0.3"/>
    </customSheetView>
  </customSheetViews>
  <dataValidations count="8">
    <dataValidation type="list" allowBlank="1" showInputMessage="1" showErrorMessage="1" sqref="J2:J19" xr:uid="{00000000-0002-0000-0600-000000000000}">
      <formula1>israel_abroad</formula1>
    </dataValidation>
    <dataValidation type="list" allowBlank="1" showInputMessage="1" showErrorMessage="1" sqref="O2:O19" xr:uid="{00000000-0002-0000-0600-000001000000}">
      <formula1>Holding_interest</formula1>
    </dataValidation>
    <dataValidation type="list" allowBlank="1" showInputMessage="1" showErrorMessage="1" sqref="K2:K20" xr:uid="{00000000-0002-0000-0600-000002000000}">
      <formula1>Country_list</formula1>
    </dataValidation>
    <dataValidation type="list" allowBlank="1" showInputMessage="1" showErrorMessage="1" sqref="E2:E20" xr:uid="{00000000-0002-0000-0600-000003000000}">
      <formula1>Issuer_Number_Type_2</formula1>
    </dataValidation>
    <dataValidation type="list" allowBlank="1" showInputMessage="1" showErrorMessage="1" sqref="H2:H20" xr:uid="{00000000-0002-0000-0600-000004000000}">
      <formula1>Security_ID_Number_Type</formula1>
    </dataValidation>
    <dataValidation type="list" allowBlank="1" showInputMessage="1" showErrorMessage="1" sqref="N2:N21" xr:uid="{00000000-0002-0000-0600-000005000000}">
      <formula1>Industry_Sector</formula1>
    </dataValidation>
    <dataValidation type="list" allowBlank="1" showInputMessage="1" showErrorMessage="1" sqref="L2:L20" xr:uid="{00000000-0002-0000-0600-000006000000}">
      <formula1>Tradeable_Status</formula1>
    </dataValidation>
    <dataValidation type="list" allowBlank="1" showInputMessage="1" showErrorMessage="1" sqref="M2:M20" xr:uid="{00000000-0002-0000-0600-000007000000}">
      <formula1>Stock_Exchange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8000000}">
          <x14:formula1>
            <xm:f>'אפשרויות בחירה'!$C$884:$C$889</xm:f>
          </x14:formula1>
          <xm:sqref>I2:I19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W94"/>
  <sheetViews>
    <sheetView rightToLeft="1" topLeftCell="A13" zoomScale="70" zoomScaleNormal="70" workbookViewId="0">
      <selection activeCell="A2" sqref="A2"/>
    </sheetView>
  </sheetViews>
  <sheetFormatPr defaultColWidth="9" defaultRowHeight="14.25"/>
  <cols>
    <col min="1" max="4" width="11.625" style="2" customWidth="1"/>
    <col min="5" max="5" width="11.625" style="4" customWidth="1"/>
    <col min="6" max="15" width="11.625" style="2" customWidth="1"/>
    <col min="16" max="16" width="11.625" style="4" customWidth="1"/>
    <col min="17" max="18" width="11.625" style="2" customWidth="1"/>
    <col min="19" max="19" width="11.625" style="136" customWidth="1"/>
    <col min="20" max="24" width="11.625" style="2" customWidth="1"/>
    <col min="25" max="25" width="9" style="2" customWidth="1"/>
    <col min="26" max="16384" width="9" style="2"/>
  </cols>
  <sheetData>
    <row r="1" spans="1:23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3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8</v>
      </c>
      <c r="M1" s="22" t="s">
        <v>574</v>
      </c>
      <c r="N1" s="22" t="s">
        <v>129</v>
      </c>
      <c r="O1" s="22" t="s">
        <v>11</v>
      </c>
      <c r="P1" s="22" t="s">
        <v>17</v>
      </c>
      <c r="Q1" s="22" t="s">
        <v>18</v>
      </c>
      <c r="R1" s="22" t="s">
        <v>19</v>
      </c>
      <c r="S1" s="22" t="s">
        <v>16</v>
      </c>
      <c r="T1" s="22" t="s">
        <v>20</v>
      </c>
      <c r="U1" s="164" t="s">
        <v>23</v>
      </c>
      <c r="V1" s="164" t="s">
        <v>24</v>
      </c>
      <c r="W1" s="164" t="s">
        <v>25</v>
      </c>
    </row>
    <row r="2" spans="1:23">
      <c r="A2" s="23" t="s">
        <v>26</v>
      </c>
      <c r="B2" s="23">
        <v>419</v>
      </c>
      <c r="C2" s="23" t="s">
        <v>1400</v>
      </c>
      <c r="D2" s="23" t="s">
        <v>1401</v>
      </c>
      <c r="E2" s="21" t="s">
        <v>1326</v>
      </c>
      <c r="F2" s="23" t="s">
        <v>1402</v>
      </c>
      <c r="G2" s="23" t="s">
        <v>1403</v>
      </c>
      <c r="H2" s="21" t="s">
        <v>324</v>
      </c>
      <c r="I2" s="23" t="s">
        <v>988</v>
      </c>
      <c r="J2" s="21" t="s">
        <v>31</v>
      </c>
      <c r="K2" s="21" t="s">
        <v>31</v>
      </c>
      <c r="L2" s="21" t="s">
        <v>32</v>
      </c>
      <c r="M2" s="23" t="s">
        <v>1404</v>
      </c>
      <c r="N2" s="23" t="s">
        <v>143</v>
      </c>
      <c r="O2" s="21" t="s">
        <v>35</v>
      </c>
      <c r="P2" s="155">
        <v>295450</v>
      </c>
      <c r="Q2" s="154">
        <v>1</v>
      </c>
      <c r="R2" s="154">
        <v>400.73</v>
      </c>
      <c r="S2" s="135"/>
      <c r="T2" s="154">
        <v>1183.9570000000001</v>
      </c>
      <c r="U2" s="169">
        <v>5.5750000000000001E-3</v>
      </c>
      <c r="V2" s="169">
        <v>4.3226937223892498E-3</v>
      </c>
      <c r="W2" s="169">
        <v>1.0205119161313899E-3</v>
      </c>
    </row>
    <row r="3" spans="1:23">
      <c r="A3" s="23" t="s">
        <v>26</v>
      </c>
      <c r="B3" s="23">
        <v>419</v>
      </c>
      <c r="C3" s="23" t="s">
        <v>1400</v>
      </c>
      <c r="D3" s="23" t="s">
        <v>1401</v>
      </c>
      <c r="E3" s="21" t="s">
        <v>1326</v>
      </c>
      <c r="F3" s="23" t="s">
        <v>1405</v>
      </c>
      <c r="G3" s="23" t="s">
        <v>1406</v>
      </c>
      <c r="H3" s="21" t="s">
        <v>324</v>
      </c>
      <c r="I3" s="23" t="s">
        <v>986</v>
      </c>
      <c r="J3" s="21" t="s">
        <v>31</v>
      </c>
      <c r="K3" s="21" t="s">
        <v>31</v>
      </c>
      <c r="L3" s="21" t="s">
        <v>32</v>
      </c>
      <c r="M3" s="23" t="s">
        <v>1363</v>
      </c>
      <c r="N3" s="23" t="s">
        <v>143</v>
      </c>
      <c r="O3" s="21" t="s">
        <v>35</v>
      </c>
      <c r="P3" s="155">
        <v>127315</v>
      </c>
      <c r="Q3" s="154">
        <v>1</v>
      </c>
      <c r="R3" s="154">
        <v>3157</v>
      </c>
      <c r="S3" s="135"/>
      <c r="T3" s="154">
        <v>4019.335</v>
      </c>
      <c r="U3" s="169">
        <v>3.1770000000000001E-3</v>
      </c>
      <c r="V3" s="169">
        <v>1.46748195944223E-2</v>
      </c>
      <c r="W3" s="169">
        <v>3.46446665550687E-3</v>
      </c>
    </row>
    <row r="4" spans="1:23">
      <c r="A4" s="23" t="s">
        <v>26</v>
      </c>
      <c r="B4" s="23">
        <v>419</v>
      </c>
      <c r="C4" s="23" t="s">
        <v>1400</v>
      </c>
      <c r="D4" s="23" t="s">
        <v>1401</v>
      </c>
      <c r="E4" s="21" t="s">
        <v>1326</v>
      </c>
      <c r="F4" s="23" t="s">
        <v>1407</v>
      </c>
      <c r="G4" s="23" t="s">
        <v>1408</v>
      </c>
      <c r="H4" s="21" t="s">
        <v>324</v>
      </c>
      <c r="I4" s="23" t="s">
        <v>986</v>
      </c>
      <c r="J4" s="21" t="s">
        <v>31</v>
      </c>
      <c r="K4" s="21" t="s">
        <v>31</v>
      </c>
      <c r="L4" s="21" t="s">
        <v>32</v>
      </c>
      <c r="M4" s="23" t="s">
        <v>1363</v>
      </c>
      <c r="N4" s="23" t="s">
        <v>143</v>
      </c>
      <c r="O4" s="21" t="s">
        <v>35</v>
      </c>
      <c r="P4" s="155">
        <v>156652</v>
      </c>
      <c r="Q4" s="154">
        <v>1</v>
      </c>
      <c r="R4" s="154">
        <v>3091</v>
      </c>
      <c r="S4" s="135"/>
      <c r="T4" s="154">
        <v>4842.1130000000003</v>
      </c>
      <c r="U4" s="169">
        <v>4.3489999999999996E-3</v>
      </c>
      <c r="V4" s="169">
        <v>1.7678831792379501E-2</v>
      </c>
      <c r="W4" s="169">
        <v>4.17366107017035E-3</v>
      </c>
    </row>
    <row r="5" spans="1:23">
      <c r="A5" s="23" t="s">
        <v>26</v>
      </c>
      <c r="B5" s="23">
        <v>419</v>
      </c>
      <c r="C5" s="23" t="s">
        <v>1400</v>
      </c>
      <c r="D5" s="23" t="s">
        <v>1401</v>
      </c>
      <c r="E5" s="21" t="s">
        <v>1326</v>
      </c>
      <c r="F5" s="23" t="s">
        <v>1409</v>
      </c>
      <c r="G5" s="23" t="s">
        <v>1410</v>
      </c>
      <c r="H5" s="21" t="s">
        <v>324</v>
      </c>
      <c r="I5" s="23" t="s">
        <v>987</v>
      </c>
      <c r="J5" s="21" t="s">
        <v>31</v>
      </c>
      <c r="K5" s="21" t="s">
        <v>106</v>
      </c>
      <c r="L5" s="21" t="s">
        <v>32</v>
      </c>
      <c r="M5" s="23" t="s">
        <v>1411</v>
      </c>
      <c r="N5" s="23" t="s">
        <v>143</v>
      </c>
      <c r="O5" s="21" t="s">
        <v>35</v>
      </c>
      <c r="P5" s="155">
        <v>104500</v>
      </c>
      <c r="Q5" s="154">
        <v>1</v>
      </c>
      <c r="R5" s="154">
        <v>3141</v>
      </c>
      <c r="S5" s="135"/>
      <c r="T5" s="154">
        <v>3282.3449999999998</v>
      </c>
      <c r="U5" s="169">
        <v>5.2249999999999996E-3</v>
      </c>
      <c r="V5" s="169">
        <v>1.19840287297443E-2</v>
      </c>
      <c r="W5" s="169">
        <v>2.82921828549198E-3</v>
      </c>
    </row>
    <row r="6" spans="1:23">
      <c r="A6" s="23" t="s">
        <v>26</v>
      </c>
      <c r="B6" s="23">
        <v>419</v>
      </c>
      <c r="C6" s="23" t="s">
        <v>1412</v>
      </c>
      <c r="D6" s="23" t="s">
        <v>1413</v>
      </c>
      <c r="E6" s="21" t="s">
        <v>317</v>
      </c>
      <c r="F6" s="23" t="s">
        <v>1414</v>
      </c>
      <c r="G6" s="23" t="s">
        <v>1415</v>
      </c>
      <c r="H6" s="21" t="s">
        <v>324</v>
      </c>
      <c r="I6" s="23" t="s">
        <v>989</v>
      </c>
      <c r="J6" s="21" t="s">
        <v>105</v>
      </c>
      <c r="K6" s="21" t="s">
        <v>106</v>
      </c>
      <c r="L6" s="21" t="s">
        <v>107</v>
      </c>
      <c r="M6" s="23" t="s">
        <v>737</v>
      </c>
      <c r="N6" s="23" t="s">
        <v>143</v>
      </c>
      <c r="O6" s="21" t="s">
        <v>110</v>
      </c>
      <c r="P6" s="155">
        <v>25595</v>
      </c>
      <c r="Q6" s="154">
        <v>3.681</v>
      </c>
      <c r="R6" s="154">
        <v>93.08</v>
      </c>
      <c r="S6" s="135"/>
      <c r="T6" s="154">
        <v>8769.5499999999993</v>
      </c>
      <c r="U6" s="169">
        <v>1.673E-3</v>
      </c>
      <c r="V6" s="169">
        <v>3.2018128304163597E-2</v>
      </c>
      <c r="W6" s="169">
        <v>7.5589166304761198E-3</v>
      </c>
    </row>
    <row r="7" spans="1:23">
      <c r="A7" s="23" t="s">
        <v>26</v>
      </c>
      <c r="B7" s="23">
        <v>419</v>
      </c>
      <c r="C7" s="23" t="s">
        <v>1416</v>
      </c>
      <c r="D7" s="23" t="s">
        <v>1417</v>
      </c>
      <c r="E7" s="21" t="s">
        <v>317</v>
      </c>
      <c r="F7" s="23" t="s">
        <v>1418</v>
      </c>
      <c r="G7" s="23" t="s">
        <v>1419</v>
      </c>
      <c r="H7" s="21" t="s">
        <v>324</v>
      </c>
      <c r="I7" s="23" t="s">
        <v>987</v>
      </c>
      <c r="J7" s="21" t="s">
        <v>105</v>
      </c>
      <c r="K7" s="21" t="s">
        <v>106</v>
      </c>
      <c r="L7" s="21" t="s">
        <v>347</v>
      </c>
      <c r="M7" s="23" t="s">
        <v>740</v>
      </c>
      <c r="N7" s="23" t="s">
        <v>143</v>
      </c>
      <c r="O7" s="21" t="s">
        <v>110</v>
      </c>
      <c r="P7" s="155">
        <v>4065</v>
      </c>
      <c r="Q7" s="154">
        <v>3.681</v>
      </c>
      <c r="R7" s="154">
        <v>208.27</v>
      </c>
      <c r="S7" s="135"/>
      <c r="T7" s="154">
        <v>3116.3989999999999</v>
      </c>
      <c r="U7" s="169">
        <v>1.4E-5</v>
      </c>
      <c r="V7" s="169">
        <v>1.1378151158616E-2</v>
      </c>
      <c r="W7" s="169">
        <v>2.6861812533167202E-3</v>
      </c>
    </row>
    <row r="8" spans="1:23">
      <c r="A8" s="23" t="s">
        <v>26</v>
      </c>
      <c r="B8" s="23">
        <v>419</v>
      </c>
      <c r="C8" s="23" t="s">
        <v>1412</v>
      </c>
      <c r="D8" s="23" t="s">
        <v>1413</v>
      </c>
      <c r="E8" s="21" t="s">
        <v>317</v>
      </c>
      <c r="F8" s="23" t="s">
        <v>1420</v>
      </c>
      <c r="G8" s="23" t="s">
        <v>1421</v>
      </c>
      <c r="H8" s="21" t="s">
        <v>324</v>
      </c>
      <c r="I8" s="23" t="s">
        <v>987</v>
      </c>
      <c r="J8" s="21" t="s">
        <v>105</v>
      </c>
      <c r="K8" s="21" t="s">
        <v>298</v>
      </c>
      <c r="L8" s="21" t="s">
        <v>367</v>
      </c>
      <c r="M8" s="23" t="s">
        <v>740</v>
      </c>
      <c r="N8" s="23" t="s">
        <v>143</v>
      </c>
      <c r="O8" s="21" t="s">
        <v>1187</v>
      </c>
      <c r="P8" s="155">
        <v>6840</v>
      </c>
      <c r="Q8" s="154">
        <v>3.9790000000000001</v>
      </c>
      <c r="R8" s="154">
        <v>110.16</v>
      </c>
      <c r="S8" s="135"/>
      <c r="T8" s="154">
        <v>2998.23</v>
      </c>
      <c r="U8" s="169">
        <v>1.555E-3</v>
      </c>
      <c r="V8" s="169">
        <v>1.09467070858719E-2</v>
      </c>
      <c r="W8" s="169">
        <v>2.5843249003904998E-3</v>
      </c>
    </row>
    <row r="9" spans="1:23">
      <c r="A9" s="23" t="s">
        <v>26</v>
      </c>
      <c r="B9" s="23">
        <v>419</v>
      </c>
      <c r="C9" s="23" t="s">
        <v>1416</v>
      </c>
      <c r="D9" s="23" t="s">
        <v>1417</v>
      </c>
      <c r="E9" s="21" t="s">
        <v>317</v>
      </c>
      <c r="F9" s="23" t="s">
        <v>1422</v>
      </c>
      <c r="G9" s="23" t="s">
        <v>1423</v>
      </c>
      <c r="H9" s="21" t="s">
        <v>324</v>
      </c>
      <c r="I9" s="23" t="s">
        <v>987</v>
      </c>
      <c r="J9" s="21" t="s">
        <v>105</v>
      </c>
      <c r="K9" s="21" t="s">
        <v>106</v>
      </c>
      <c r="L9" s="21" t="s">
        <v>347</v>
      </c>
      <c r="M9" s="23" t="s">
        <v>740</v>
      </c>
      <c r="N9" s="23" t="s">
        <v>143</v>
      </c>
      <c r="O9" s="21" t="s">
        <v>110</v>
      </c>
      <c r="P9" s="155">
        <v>10018</v>
      </c>
      <c r="Q9" s="154">
        <v>3.681</v>
      </c>
      <c r="R9" s="154">
        <v>183.89</v>
      </c>
      <c r="S9" s="135"/>
      <c r="T9" s="154">
        <v>6781.1750000000002</v>
      </c>
      <c r="U9" s="169">
        <v>1.03E-4</v>
      </c>
      <c r="V9" s="169">
        <v>2.4758456842144401E-2</v>
      </c>
      <c r="W9" s="169">
        <v>5.8450359556050102E-3</v>
      </c>
    </row>
    <row r="10" spans="1:23">
      <c r="A10" s="23" t="s">
        <v>26</v>
      </c>
      <c r="B10" s="23">
        <v>419</v>
      </c>
      <c r="C10" s="23" t="s">
        <v>1416</v>
      </c>
      <c r="D10" s="23" t="s">
        <v>1417</v>
      </c>
      <c r="E10" s="21" t="s">
        <v>317</v>
      </c>
      <c r="F10" s="23" t="s">
        <v>1424</v>
      </c>
      <c r="G10" s="23" t="s">
        <v>1425</v>
      </c>
      <c r="H10" s="21" t="s">
        <v>324</v>
      </c>
      <c r="I10" s="23" t="s">
        <v>987</v>
      </c>
      <c r="J10" s="21" t="s">
        <v>105</v>
      </c>
      <c r="K10" s="21" t="s">
        <v>106</v>
      </c>
      <c r="L10" s="21" t="s">
        <v>347</v>
      </c>
      <c r="M10" s="23" t="s">
        <v>740</v>
      </c>
      <c r="N10" s="23" t="s">
        <v>143</v>
      </c>
      <c r="O10" s="21" t="s">
        <v>110</v>
      </c>
      <c r="P10" s="155">
        <v>104896</v>
      </c>
      <c r="Q10" s="154">
        <v>3.681</v>
      </c>
      <c r="R10" s="154">
        <v>42.12</v>
      </c>
      <c r="S10" s="135"/>
      <c r="T10" s="154">
        <v>16263.466</v>
      </c>
      <c r="U10" s="169">
        <v>1.16E-4</v>
      </c>
      <c r="V10" s="169">
        <v>5.9378841781047298E-2</v>
      </c>
      <c r="W10" s="169">
        <v>1.4018299582452501E-2</v>
      </c>
    </row>
    <row r="11" spans="1:23">
      <c r="A11" s="23" t="s">
        <v>26</v>
      </c>
      <c r="B11" s="23">
        <v>419</v>
      </c>
      <c r="C11" s="23" t="s">
        <v>1426</v>
      </c>
      <c r="D11" s="23" t="s">
        <v>1427</v>
      </c>
      <c r="E11" s="21" t="s">
        <v>317</v>
      </c>
      <c r="F11" s="23" t="s">
        <v>1428</v>
      </c>
      <c r="G11" s="23" t="s">
        <v>1429</v>
      </c>
      <c r="H11" s="21" t="s">
        <v>324</v>
      </c>
      <c r="I11" s="23" t="s">
        <v>987</v>
      </c>
      <c r="J11" s="21" t="s">
        <v>105</v>
      </c>
      <c r="K11" s="21" t="s">
        <v>106</v>
      </c>
      <c r="L11" s="21" t="s">
        <v>347</v>
      </c>
      <c r="M11" s="23" t="s">
        <v>740</v>
      </c>
      <c r="N11" s="23" t="s">
        <v>143</v>
      </c>
      <c r="O11" s="21" t="s">
        <v>110</v>
      </c>
      <c r="P11" s="155">
        <v>14030</v>
      </c>
      <c r="Q11" s="154">
        <v>3.681</v>
      </c>
      <c r="R11" s="154">
        <v>23.376000000000001</v>
      </c>
      <c r="S11" s="135"/>
      <c r="T11" s="154">
        <v>1207.261</v>
      </c>
      <c r="U11" s="169">
        <v>0</v>
      </c>
      <c r="V11" s="169">
        <v>4.4077782049310602E-3</v>
      </c>
      <c r="W11" s="169">
        <v>1.0405988651238801E-3</v>
      </c>
    </row>
    <row r="12" spans="1:23">
      <c r="A12" s="23" t="s">
        <v>26</v>
      </c>
      <c r="B12" s="23">
        <v>419</v>
      </c>
      <c r="C12" s="23" t="s">
        <v>1430</v>
      </c>
      <c r="D12" s="23" t="s">
        <v>1431</v>
      </c>
      <c r="E12" s="21" t="s">
        <v>317</v>
      </c>
      <c r="F12" s="23" t="s">
        <v>1432</v>
      </c>
      <c r="G12" s="23" t="s">
        <v>1433</v>
      </c>
      <c r="H12" s="21" t="s">
        <v>324</v>
      </c>
      <c r="I12" s="23" t="s">
        <v>987</v>
      </c>
      <c r="J12" s="21" t="s">
        <v>105</v>
      </c>
      <c r="K12" s="21" t="s">
        <v>106</v>
      </c>
      <c r="L12" s="21" t="s">
        <v>347</v>
      </c>
      <c r="M12" s="23" t="s">
        <v>740</v>
      </c>
      <c r="N12" s="23" t="s">
        <v>143</v>
      </c>
      <c r="O12" s="21" t="s">
        <v>110</v>
      </c>
      <c r="P12" s="155">
        <v>9600</v>
      </c>
      <c r="Q12" s="154">
        <v>3.681</v>
      </c>
      <c r="R12" s="154">
        <v>39.81</v>
      </c>
      <c r="S12" s="135"/>
      <c r="T12" s="154">
        <v>1406.79</v>
      </c>
      <c r="U12" s="169">
        <v>6.3999999999999997E-5</v>
      </c>
      <c r="V12" s="169">
        <v>5.1362699688841098E-3</v>
      </c>
      <c r="W12" s="169">
        <v>1.2125829504332499E-3</v>
      </c>
    </row>
    <row r="13" spans="1:23">
      <c r="A13" s="23" t="s">
        <v>26</v>
      </c>
      <c r="B13" s="23">
        <v>419</v>
      </c>
      <c r="C13" s="23" t="s">
        <v>1416</v>
      </c>
      <c r="D13" s="23" t="s">
        <v>1417</v>
      </c>
      <c r="E13" s="21" t="s">
        <v>317</v>
      </c>
      <c r="F13" s="23" t="s">
        <v>1434</v>
      </c>
      <c r="G13" s="23" t="s">
        <v>1435</v>
      </c>
      <c r="H13" s="21" t="s">
        <v>324</v>
      </c>
      <c r="I13" s="23" t="s">
        <v>987</v>
      </c>
      <c r="J13" s="21" t="s">
        <v>105</v>
      </c>
      <c r="K13" s="21" t="s">
        <v>301</v>
      </c>
      <c r="L13" s="21" t="s">
        <v>347</v>
      </c>
      <c r="M13" s="23" t="s">
        <v>740</v>
      </c>
      <c r="N13" s="23" t="s">
        <v>143</v>
      </c>
      <c r="O13" s="21" t="s">
        <v>110</v>
      </c>
      <c r="P13" s="155">
        <v>21697</v>
      </c>
      <c r="Q13" s="154">
        <v>3.681</v>
      </c>
      <c r="R13" s="154">
        <v>147.72999999999999</v>
      </c>
      <c r="S13" s="135"/>
      <c r="T13" s="154">
        <v>11798.700999999999</v>
      </c>
      <c r="U13" s="169">
        <v>7.8999999999999996E-5</v>
      </c>
      <c r="V13" s="169">
        <v>4.3077730895799297E-2</v>
      </c>
      <c r="W13" s="169">
        <v>1.01698941730172E-2</v>
      </c>
    </row>
    <row r="14" spans="1:23">
      <c r="A14" s="23" t="s">
        <v>26</v>
      </c>
      <c r="B14" s="23">
        <v>419</v>
      </c>
      <c r="C14" s="23" t="s">
        <v>1416</v>
      </c>
      <c r="D14" s="23" t="s">
        <v>1417</v>
      </c>
      <c r="E14" s="21" t="s">
        <v>317</v>
      </c>
      <c r="F14" s="23" t="s">
        <v>1436</v>
      </c>
      <c r="G14" s="23" t="s">
        <v>1437</v>
      </c>
      <c r="H14" s="21" t="s">
        <v>324</v>
      </c>
      <c r="I14" s="23" t="s">
        <v>987</v>
      </c>
      <c r="J14" s="21" t="s">
        <v>105</v>
      </c>
      <c r="K14" s="21" t="s">
        <v>106</v>
      </c>
      <c r="L14" s="21" t="s">
        <v>347</v>
      </c>
      <c r="M14" s="23" t="s">
        <v>740</v>
      </c>
      <c r="N14" s="23" t="s">
        <v>143</v>
      </c>
      <c r="O14" s="21" t="s">
        <v>110</v>
      </c>
      <c r="P14" s="155">
        <v>33976</v>
      </c>
      <c r="Q14" s="154">
        <v>3.681</v>
      </c>
      <c r="R14" s="154">
        <v>125.96</v>
      </c>
      <c r="S14" s="135"/>
      <c r="T14" s="154">
        <v>15753.27</v>
      </c>
      <c r="U14" s="169">
        <v>2.4600000000000002E-4</v>
      </c>
      <c r="V14" s="169">
        <v>5.75160870122014E-2</v>
      </c>
      <c r="W14" s="169">
        <v>1.35785359627004E-2</v>
      </c>
    </row>
    <row r="15" spans="1:23">
      <c r="A15" s="23" t="s">
        <v>26</v>
      </c>
      <c r="B15" s="23">
        <v>419</v>
      </c>
      <c r="C15" s="23" t="s">
        <v>1364</v>
      </c>
      <c r="D15" s="23" t="s">
        <v>1365</v>
      </c>
      <c r="E15" s="21" t="s">
        <v>317</v>
      </c>
      <c r="F15" s="23" t="s">
        <v>1438</v>
      </c>
      <c r="G15" s="23" t="s">
        <v>1439</v>
      </c>
      <c r="H15" s="21" t="s">
        <v>324</v>
      </c>
      <c r="I15" s="23" t="s">
        <v>987</v>
      </c>
      <c r="J15" s="21" t="s">
        <v>105</v>
      </c>
      <c r="K15" s="21" t="s">
        <v>106</v>
      </c>
      <c r="L15" s="21" t="s">
        <v>347</v>
      </c>
      <c r="M15" s="23" t="s">
        <v>740</v>
      </c>
      <c r="N15" s="23" t="s">
        <v>143</v>
      </c>
      <c r="O15" s="21" t="s">
        <v>110</v>
      </c>
      <c r="P15" s="155">
        <v>16897</v>
      </c>
      <c r="Q15" s="154">
        <v>3.681</v>
      </c>
      <c r="R15" s="154">
        <v>101.57</v>
      </c>
      <c r="S15" s="135"/>
      <c r="T15" s="154">
        <v>6317.4359999999997</v>
      </c>
      <c r="U15" s="169">
        <v>1.2520000000000001E-3</v>
      </c>
      <c r="V15" s="169">
        <v>2.3065320233809399E-2</v>
      </c>
      <c r="W15" s="169">
        <v>5.4453161985713802E-3</v>
      </c>
    </row>
    <row r="16" spans="1:23">
      <c r="A16" s="23" t="s">
        <v>26</v>
      </c>
      <c r="B16" s="23">
        <v>419</v>
      </c>
      <c r="C16" s="23" t="s">
        <v>1364</v>
      </c>
      <c r="D16" s="23" t="s">
        <v>1365</v>
      </c>
      <c r="E16" s="21" t="s">
        <v>317</v>
      </c>
      <c r="F16" s="23" t="s">
        <v>1440</v>
      </c>
      <c r="G16" s="23" t="s">
        <v>1441</v>
      </c>
      <c r="H16" s="21" t="s">
        <v>324</v>
      </c>
      <c r="I16" s="23" t="s">
        <v>987</v>
      </c>
      <c r="J16" s="21" t="s">
        <v>105</v>
      </c>
      <c r="K16" s="21" t="s">
        <v>106</v>
      </c>
      <c r="L16" s="21" t="s">
        <v>349</v>
      </c>
      <c r="M16" s="23" t="s">
        <v>740</v>
      </c>
      <c r="N16" s="23" t="s">
        <v>143</v>
      </c>
      <c r="O16" s="21" t="s">
        <v>110</v>
      </c>
      <c r="P16" s="155">
        <v>5700</v>
      </c>
      <c r="Q16" s="154">
        <v>3.681</v>
      </c>
      <c r="R16" s="154">
        <v>444.01</v>
      </c>
      <c r="S16" s="156">
        <v>2.4510000000000001</v>
      </c>
      <c r="T16" s="154">
        <v>9325.1090000000004</v>
      </c>
      <c r="U16" s="169">
        <v>1.0000000000000001E-5</v>
      </c>
      <c r="V16" s="169">
        <v>3.4046503104508997E-2</v>
      </c>
      <c r="W16" s="169">
        <v>8.0377802250471905E-3</v>
      </c>
    </row>
    <row r="17" spans="1:23">
      <c r="A17" s="23" t="s">
        <v>26</v>
      </c>
      <c r="B17" s="23">
        <v>419</v>
      </c>
      <c r="C17" s="23" t="s">
        <v>1442</v>
      </c>
      <c r="D17" s="23" t="s">
        <v>1443</v>
      </c>
      <c r="E17" s="21" t="s">
        <v>317</v>
      </c>
      <c r="F17" s="23" t="s">
        <v>1444</v>
      </c>
      <c r="G17" s="23" t="s">
        <v>1445</v>
      </c>
      <c r="H17" s="21" t="s">
        <v>324</v>
      </c>
      <c r="I17" s="23" t="s">
        <v>989</v>
      </c>
      <c r="J17" s="21" t="s">
        <v>105</v>
      </c>
      <c r="K17" s="21" t="s">
        <v>301</v>
      </c>
      <c r="L17" s="21" t="s">
        <v>383</v>
      </c>
      <c r="M17" s="23" t="s">
        <v>737</v>
      </c>
      <c r="N17" s="23" t="s">
        <v>143</v>
      </c>
      <c r="O17" s="21" t="s">
        <v>110</v>
      </c>
      <c r="P17" s="155">
        <v>693570</v>
      </c>
      <c r="Q17" s="154">
        <v>3.681</v>
      </c>
      <c r="R17" s="154">
        <v>5.7430000000000003</v>
      </c>
      <c r="S17" s="135"/>
      <c r="T17" s="154">
        <v>14662.058000000001</v>
      </c>
      <c r="U17" s="169">
        <v>2.0460000000000001E-3</v>
      </c>
      <c r="V17" s="169">
        <v>5.3532009712796501E-2</v>
      </c>
      <c r="W17" s="169">
        <v>1.26379654249885E-2</v>
      </c>
    </row>
    <row r="18" spans="1:23">
      <c r="A18" s="23" t="s">
        <v>26</v>
      </c>
      <c r="B18" s="23">
        <v>419</v>
      </c>
      <c r="C18" s="23" t="s">
        <v>1442</v>
      </c>
      <c r="D18" s="23" t="s">
        <v>1443</v>
      </c>
      <c r="E18" s="21" t="s">
        <v>317</v>
      </c>
      <c r="F18" s="23" t="s">
        <v>1446</v>
      </c>
      <c r="G18" s="23" t="s">
        <v>1447</v>
      </c>
      <c r="H18" s="21" t="s">
        <v>324</v>
      </c>
      <c r="I18" s="23" t="s">
        <v>989</v>
      </c>
      <c r="J18" s="21" t="s">
        <v>105</v>
      </c>
      <c r="K18" s="21" t="s">
        <v>106</v>
      </c>
      <c r="L18" s="21" t="s">
        <v>383</v>
      </c>
      <c r="M18" s="23" t="s">
        <v>737</v>
      </c>
      <c r="N18" s="23" t="s">
        <v>143</v>
      </c>
      <c r="O18" s="21" t="s">
        <v>110</v>
      </c>
      <c r="P18" s="155">
        <v>457436</v>
      </c>
      <c r="Q18" s="154">
        <v>3.681</v>
      </c>
      <c r="R18" s="154">
        <v>5.7119999999999997</v>
      </c>
      <c r="S18" s="135"/>
      <c r="T18" s="154">
        <v>9617.1489999999994</v>
      </c>
      <c r="U18" s="169">
        <v>0</v>
      </c>
      <c r="V18" s="169">
        <v>3.5112758834023997E-2</v>
      </c>
      <c r="W18" s="169">
        <v>8.2895044385804095E-3</v>
      </c>
    </row>
    <row r="19" spans="1:23">
      <c r="A19" s="23" t="s">
        <v>26</v>
      </c>
      <c r="B19" s="23">
        <v>419</v>
      </c>
      <c r="C19" s="23" t="s">
        <v>1442</v>
      </c>
      <c r="D19" s="23" t="s">
        <v>1443</v>
      </c>
      <c r="E19" s="21" t="s">
        <v>317</v>
      </c>
      <c r="F19" s="23" t="s">
        <v>1448</v>
      </c>
      <c r="G19" s="23" t="s">
        <v>1449</v>
      </c>
      <c r="H19" s="21" t="s">
        <v>324</v>
      </c>
      <c r="I19" s="23" t="s">
        <v>987</v>
      </c>
      <c r="J19" s="21" t="s">
        <v>105</v>
      </c>
      <c r="K19" s="21" t="s">
        <v>106</v>
      </c>
      <c r="L19" s="21" t="s">
        <v>347</v>
      </c>
      <c r="M19" s="23" t="s">
        <v>740</v>
      </c>
      <c r="N19" s="23" t="s">
        <v>143</v>
      </c>
      <c r="O19" s="21" t="s">
        <v>110</v>
      </c>
      <c r="P19" s="155">
        <v>1613</v>
      </c>
      <c r="Q19" s="154">
        <v>3.681</v>
      </c>
      <c r="R19" s="154">
        <v>525.73</v>
      </c>
      <c r="S19" s="135"/>
      <c r="T19" s="154">
        <v>3121.4969999999998</v>
      </c>
      <c r="U19" s="169">
        <v>1.9999999999999999E-6</v>
      </c>
      <c r="V19" s="169">
        <v>1.1396764116338901E-2</v>
      </c>
      <c r="W19" s="169">
        <v>2.69057544508013E-3</v>
      </c>
    </row>
    <row r="20" spans="1:23">
      <c r="A20" s="2" t="s">
        <v>26</v>
      </c>
      <c r="B20" s="2">
        <v>419</v>
      </c>
      <c r="C20" s="2" t="s">
        <v>1442</v>
      </c>
      <c r="D20" s="2" t="s">
        <v>1443</v>
      </c>
      <c r="E20" s="21" t="s">
        <v>317</v>
      </c>
      <c r="F20" s="2" t="s">
        <v>1450</v>
      </c>
      <c r="G20" s="2" t="s">
        <v>1451</v>
      </c>
      <c r="H20" s="21" t="s">
        <v>324</v>
      </c>
      <c r="I20" s="23" t="s">
        <v>987</v>
      </c>
      <c r="J20" s="21" t="s">
        <v>105</v>
      </c>
      <c r="K20" s="21" t="s">
        <v>106</v>
      </c>
      <c r="L20" s="21" t="s">
        <v>347</v>
      </c>
      <c r="M20" s="23" t="s">
        <v>740</v>
      </c>
      <c r="N20" s="23" t="s">
        <v>143</v>
      </c>
      <c r="O20" s="2" t="s">
        <v>110</v>
      </c>
      <c r="P20" s="155">
        <v>12230</v>
      </c>
      <c r="Q20" s="152">
        <v>3.681</v>
      </c>
      <c r="R20" s="152">
        <v>54.54</v>
      </c>
      <c r="T20" s="152">
        <v>2455.3159999999998</v>
      </c>
      <c r="U20" s="165">
        <v>2.1459999999999999E-3</v>
      </c>
      <c r="V20" s="165">
        <v>8.9644989925556397E-3</v>
      </c>
      <c r="W20" s="165">
        <v>2.11636045289704E-3</v>
      </c>
    </row>
    <row r="21" spans="1:23">
      <c r="A21" s="2" t="s">
        <v>26</v>
      </c>
      <c r="B21" s="2">
        <v>419</v>
      </c>
      <c r="C21" s="2" t="s">
        <v>1442</v>
      </c>
      <c r="D21" s="2" t="s">
        <v>1443</v>
      </c>
      <c r="E21" s="4" t="s">
        <v>317</v>
      </c>
      <c r="F21" s="2" t="s">
        <v>1452</v>
      </c>
      <c r="G21" s="2" t="s">
        <v>1453</v>
      </c>
      <c r="H21" s="4" t="s">
        <v>324</v>
      </c>
      <c r="I21" s="2" t="s">
        <v>987</v>
      </c>
      <c r="J21" s="2" t="s">
        <v>105</v>
      </c>
      <c r="K21" s="2" t="s">
        <v>238</v>
      </c>
      <c r="L21" s="4" t="s">
        <v>383</v>
      </c>
      <c r="M21" s="2" t="s">
        <v>740</v>
      </c>
      <c r="N21" s="2" t="s">
        <v>143</v>
      </c>
      <c r="O21" s="2" t="s">
        <v>1190</v>
      </c>
      <c r="P21" s="153">
        <v>312522</v>
      </c>
      <c r="Q21" s="152">
        <v>4.6539999999999999</v>
      </c>
      <c r="R21" s="152">
        <v>7.7720000000000002</v>
      </c>
      <c r="T21" s="152">
        <v>11302.984</v>
      </c>
      <c r="U21" s="165">
        <v>5.1599999999999997E-4</v>
      </c>
      <c r="V21" s="165">
        <v>4.1267838261845803E-2</v>
      </c>
      <c r="W21" s="165">
        <v>9.7426103730335802E-3</v>
      </c>
    </row>
    <row r="22" spans="1:23">
      <c r="A22" s="2" t="s">
        <v>26</v>
      </c>
      <c r="B22" s="2">
        <v>419</v>
      </c>
      <c r="C22" s="2" t="s">
        <v>1442</v>
      </c>
      <c r="D22" s="2" t="s">
        <v>1443</v>
      </c>
      <c r="E22" s="4" t="s">
        <v>317</v>
      </c>
      <c r="F22" s="2" t="s">
        <v>1454</v>
      </c>
      <c r="G22" s="2" t="s">
        <v>1455</v>
      </c>
      <c r="H22" s="2" t="s">
        <v>324</v>
      </c>
      <c r="I22" s="2" t="s">
        <v>987</v>
      </c>
      <c r="J22" s="2" t="s">
        <v>105</v>
      </c>
      <c r="K22" s="2" t="s">
        <v>273</v>
      </c>
      <c r="L22" s="4" t="s">
        <v>347</v>
      </c>
      <c r="M22" s="2" t="s">
        <v>740</v>
      </c>
      <c r="N22" s="2" t="s">
        <v>143</v>
      </c>
      <c r="O22" s="2" t="s">
        <v>110</v>
      </c>
      <c r="P22" s="153">
        <v>15050</v>
      </c>
      <c r="Q22" s="152">
        <v>3.681</v>
      </c>
      <c r="R22" s="152">
        <v>24.07</v>
      </c>
      <c r="T22" s="152">
        <v>1333.4549999999999</v>
      </c>
      <c r="U22" s="165">
        <v>8.6000000000000003E-5</v>
      </c>
      <c r="V22" s="165">
        <v>4.8685207160396203E-3</v>
      </c>
      <c r="W22" s="165">
        <v>1.1493720637475199E-3</v>
      </c>
    </row>
    <row r="23" spans="1:23">
      <c r="A23" s="2" t="s">
        <v>26</v>
      </c>
      <c r="B23" s="2">
        <v>419</v>
      </c>
      <c r="C23" s="2" t="s">
        <v>1442</v>
      </c>
      <c r="D23" s="2" t="s">
        <v>1443</v>
      </c>
      <c r="E23" s="4" t="s">
        <v>317</v>
      </c>
      <c r="F23" s="2" t="s">
        <v>1456</v>
      </c>
      <c r="G23" s="2" t="s">
        <v>1457</v>
      </c>
      <c r="H23" s="2" t="s">
        <v>324</v>
      </c>
      <c r="I23" s="2" t="s">
        <v>987</v>
      </c>
      <c r="J23" s="2" t="s">
        <v>105</v>
      </c>
      <c r="K23" s="2" t="s">
        <v>273</v>
      </c>
      <c r="L23" s="2" t="s">
        <v>349</v>
      </c>
      <c r="M23" s="2" t="s">
        <v>740</v>
      </c>
      <c r="N23" s="2" t="s">
        <v>143</v>
      </c>
      <c r="O23" s="2" t="s">
        <v>110</v>
      </c>
      <c r="P23" s="153">
        <v>66687</v>
      </c>
      <c r="Q23" s="152">
        <v>3.681</v>
      </c>
      <c r="R23" s="152">
        <v>39.729999999999997</v>
      </c>
      <c r="T23" s="152">
        <v>9752.7160000000003</v>
      </c>
      <c r="U23" s="165">
        <v>4.2200000000000001E-4</v>
      </c>
      <c r="V23" s="165">
        <v>3.5607720942803699E-2</v>
      </c>
      <c r="W23" s="165">
        <v>8.4063562820100995E-3</v>
      </c>
    </row>
    <row r="24" spans="1:23">
      <c r="A24" s="2" t="s">
        <v>26</v>
      </c>
      <c r="B24" s="2">
        <v>419</v>
      </c>
      <c r="C24" s="2" t="s">
        <v>1442</v>
      </c>
      <c r="D24" s="2" t="s">
        <v>1443</v>
      </c>
      <c r="E24" s="4" t="s">
        <v>317</v>
      </c>
      <c r="F24" s="2" t="s">
        <v>1458</v>
      </c>
      <c r="G24" s="2" t="s">
        <v>1459</v>
      </c>
      <c r="H24" s="2" t="s">
        <v>324</v>
      </c>
      <c r="I24" s="2" t="s">
        <v>987</v>
      </c>
      <c r="J24" s="2" t="s">
        <v>105</v>
      </c>
      <c r="K24" s="2" t="s">
        <v>298</v>
      </c>
      <c r="L24" s="2" t="s">
        <v>371</v>
      </c>
      <c r="M24" s="2" t="s">
        <v>740</v>
      </c>
      <c r="N24" s="2" t="s">
        <v>143</v>
      </c>
      <c r="O24" s="2" t="s">
        <v>1187</v>
      </c>
      <c r="P24" s="153">
        <v>11200</v>
      </c>
      <c r="Q24" s="152">
        <v>3.9790000000000001</v>
      </c>
      <c r="R24" s="152">
        <v>50.9</v>
      </c>
      <c r="T24" s="152">
        <v>2268.4050000000002</v>
      </c>
      <c r="U24" s="165">
        <v>1.8699999999999999E-4</v>
      </c>
      <c r="V24" s="165">
        <v>8.2820771800213404E-3</v>
      </c>
      <c r="W24" s="165">
        <v>1.9552526723683899E-3</v>
      </c>
    </row>
    <row r="25" spans="1:23">
      <c r="A25" s="2" t="s">
        <v>26</v>
      </c>
      <c r="B25" s="2">
        <v>419</v>
      </c>
      <c r="C25" s="2" t="s">
        <v>1442</v>
      </c>
      <c r="D25" s="2" t="s">
        <v>1443</v>
      </c>
      <c r="E25" s="4" t="s">
        <v>317</v>
      </c>
      <c r="F25" s="2" t="s">
        <v>1460</v>
      </c>
      <c r="G25" s="2" t="s">
        <v>1461</v>
      </c>
      <c r="H25" s="2" t="s">
        <v>324</v>
      </c>
      <c r="I25" s="2" t="s">
        <v>987</v>
      </c>
      <c r="J25" s="2" t="s">
        <v>105</v>
      </c>
      <c r="K25" s="2" t="s">
        <v>106</v>
      </c>
      <c r="L25" s="2" t="s">
        <v>347</v>
      </c>
      <c r="M25" s="2" t="s">
        <v>740</v>
      </c>
      <c r="N25" s="2" t="s">
        <v>143</v>
      </c>
      <c r="O25" s="2" t="s">
        <v>110</v>
      </c>
      <c r="P25" s="153">
        <v>13675</v>
      </c>
      <c r="Q25" s="152">
        <v>3.681</v>
      </c>
      <c r="R25" s="152">
        <v>58.59</v>
      </c>
      <c r="T25" s="152">
        <v>2949.2840000000001</v>
      </c>
      <c r="U25" s="165">
        <v>1.08E-4</v>
      </c>
      <c r="V25" s="165">
        <v>1.07680054111113E-2</v>
      </c>
      <c r="W25" s="165">
        <v>2.54213657981131E-3</v>
      </c>
    </row>
    <row r="26" spans="1:23">
      <c r="A26" s="2" t="s">
        <v>26</v>
      </c>
      <c r="B26" s="2">
        <v>419</v>
      </c>
      <c r="C26" s="2" t="s">
        <v>1442</v>
      </c>
      <c r="D26" s="2" t="s">
        <v>1443</v>
      </c>
      <c r="E26" s="4" t="s">
        <v>317</v>
      </c>
      <c r="F26" s="2" t="s">
        <v>1462</v>
      </c>
      <c r="G26" s="11" t="s">
        <v>1463</v>
      </c>
      <c r="H26" s="2" t="s">
        <v>324</v>
      </c>
      <c r="I26" s="2" t="s">
        <v>987</v>
      </c>
      <c r="J26" s="2" t="s">
        <v>105</v>
      </c>
      <c r="K26" s="2" t="s">
        <v>106</v>
      </c>
      <c r="L26" s="2" t="s">
        <v>347</v>
      </c>
      <c r="M26" s="2" t="s">
        <v>740</v>
      </c>
      <c r="N26" s="2" t="s">
        <v>143</v>
      </c>
      <c r="O26" s="2" t="s">
        <v>110</v>
      </c>
      <c r="P26" s="153">
        <v>13095</v>
      </c>
      <c r="Q26" s="152">
        <v>3.681</v>
      </c>
      <c r="R26" s="152">
        <v>116.01</v>
      </c>
      <c r="T26" s="152">
        <v>5591.9949999999999</v>
      </c>
      <c r="U26" s="165">
        <v>2.8470000000000001E-3</v>
      </c>
      <c r="V26" s="165">
        <v>2.04166912696945E-2</v>
      </c>
      <c r="W26" s="165">
        <v>4.8200215113049401E-3</v>
      </c>
    </row>
    <row r="27" spans="1:23">
      <c r="A27" s="2" t="s">
        <v>26</v>
      </c>
      <c r="B27" s="2">
        <v>419</v>
      </c>
      <c r="C27" s="2" t="s">
        <v>1442</v>
      </c>
      <c r="D27" s="2" t="s">
        <v>1443</v>
      </c>
      <c r="E27" s="4" t="s">
        <v>317</v>
      </c>
      <c r="F27" s="2" t="s">
        <v>1464</v>
      </c>
      <c r="G27" s="2" t="s">
        <v>1465</v>
      </c>
      <c r="H27" s="2" t="s">
        <v>324</v>
      </c>
      <c r="I27" s="2" t="s">
        <v>987</v>
      </c>
      <c r="J27" s="2" t="s">
        <v>105</v>
      </c>
      <c r="K27" s="2" t="s">
        <v>298</v>
      </c>
      <c r="L27" s="2" t="s">
        <v>371</v>
      </c>
      <c r="M27" s="2" t="s">
        <v>740</v>
      </c>
      <c r="N27" s="2" t="s">
        <v>143</v>
      </c>
      <c r="O27" s="2" t="s">
        <v>1187</v>
      </c>
      <c r="P27" s="153">
        <v>20510</v>
      </c>
      <c r="Q27" s="152">
        <v>3.9790000000000001</v>
      </c>
      <c r="R27" s="152">
        <v>86.24</v>
      </c>
      <c r="T27" s="152">
        <v>7038.1620000000003</v>
      </c>
      <c r="U27" s="165">
        <v>8.2039999999999995E-3</v>
      </c>
      <c r="V27" s="165">
        <v>2.56967308999849E-2</v>
      </c>
      <c r="W27" s="165">
        <v>6.0665459487057602E-3</v>
      </c>
    </row>
    <row r="28" spans="1:23">
      <c r="A28" s="2" t="s">
        <v>26</v>
      </c>
      <c r="B28" s="2">
        <v>419</v>
      </c>
      <c r="C28" s="2" t="s">
        <v>1364</v>
      </c>
      <c r="D28" s="2" t="s">
        <v>1365</v>
      </c>
      <c r="E28" s="4" t="s">
        <v>317</v>
      </c>
      <c r="F28" s="2" t="s">
        <v>1466</v>
      </c>
      <c r="G28" s="2" t="s">
        <v>1467</v>
      </c>
      <c r="H28" s="2" t="s">
        <v>324</v>
      </c>
      <c r="I28" s="2" t="s">
        <v>989</v>
      </c>
      <c r="J28" s="2" t="s">
        <v>105</v>
      </c>
      <c r="K28" s="2" t="s">
        <v>106</v>
      </c>
      <c r="L28" s="2" t="s">
        <v>383</v>
      </c>
      <c r="M28" s="2" t="s">
        <v>737</v>
      </c>
      <c r="N28" s="2" t="s">
        <v>143</v>
      </c>
      <c r="O28" s="2" t="s">
        <v>110</v>
      </c>
      <c r="P28" s="153">
        <v>75617</v>
      </c>
      <c r="Q28" s="152">
        <v>3.681</v>
      </c>
      <c r="R28" s="152">
        <v>27.695</v>
      </c>
      <c r="T28" s="152">
        <v>7708.7969999999996</v>
      </c>
      <c r="U28" s="165">
        <v>5.0410999999999997E-2</v>
      </c>
      <c r="V28" s="165">
        <v>2.8145258703154399E-2</v>
      </c>
      <c r="W28" s="165">
        <v>6.6446002732977096E-3</v>
      </c>
    </row>
    <row r="29" spans="1:23">
      <c r="A29" s="2" t="s">
        <v>26</v>
      </c>
      <c r="B29" s="2">
        <v>419</v>
      </c>
      <c r="C29" s="2" t="s">
        <v>1468</v>
      </c>
      <c r="D29" s="2" t="s">
        <v>1469</v>
      </c>
      <c r="E29" s="4" t="s">
        <v>317</v>
      </c>
      <c r="F29" s="2" t="s">
        <v>1470</v>
      </c>
      <c r="G29" s="2" t="s">
        <v>1471</v>
      </c>
      <c r="H29" s="2" t="s">
        <v>324</v>
      </c>
      <c r="I29" s="2" t="s">
        <v>987</v>
      </c>
      <c r="J29" s="2" t="s">
        <v>105</v>
      </c>
      <c r="K29" s="2" t="s">
        <v>298</v>
      </c>
      <c r="L29" s="2" t="s">
        <v>367</v>
      </c>
      <c r="M29" s="2" t="s">
        <v>740</v>
      </c>
      <c r="N29" s="2" t="s">
        <v>143</v>
      </c>
      <c r="O29" s="2" t="s">
        <v>1187</v>
      </c>
      <c r="P29" s="153">
        <v>2698</v>
      </c>
      <c r="Q29" s="152">
        <v>3.9790000000000001</v>
      </c>
      <c r="R29" s="152">
        <v>147.83000000000001</v>
      </c>
      <c r="T29" s="152">
        <v>1587.0450000000001</v>
      </c>
      <c r="U29" s="165">
        <v>5.2700000000000002E-4</v>
      </c>
      <c r="V29" s="165">
        <v>5.7943935741858197E-3</v>
      </c>
      <c r="W29" s="165">
        <v>1.36795435183953E-3</v>
      </c>
    </row>
    <row r="30" spans="1:23">
      <c r="A30" s="2" t="s">
        <v>26</v>
      </c>
      <c r="B30" s="2">
        <v>419</v>
      </c>
      <c r="C30" s="2" t="s">
        <v>1468</v>
      </c>
      <c r="D30" s="2" t="s">
        <v>1469</v>
      </c>
      <c r="E30" s="4" t="s">
        <v>317</v>
      </c>
      <c r="F30" s="2" t="s">
        <v>1472</v>
      </c>
      <c r="G30" s="2" t="s">
        <v>1473</v>
      </c>
      <c r="H30" s="2" t="s">
        <v>324</v>
      </c>
      <c r="I30" s="2" t="s">
        <v>987</v>
      </c>
      <c r="J30" s="2" t="s">
        <v>105</v>
      </c>
      <c r="K30" s="2" t="s">
        <v>286</v>
      </c>
      <c r="L30" s="2" t="s">
        <v>367</v>
      </c>
      <c r="M30" s="2" t="s">
        <v>740</v>
      </c>
      <c r="N30" s="2" t="s">
        <v>143</v>
      </c>
      <c r="O30" s="2" t="s">
        <v>1187</v>
      </c>
      <c r="P30" s="153">
        <v>42345</v>
      </c>
      <c r="Q30" s="152">
        <v>3.9790000000000001</v>
      </c>
      <c r="R30" s="152">
        <v>80.97</v>
      </c>
      <c r="T30" s="152">
        <v>13643.039000000001</v>
      </c>
      <c r="U30" s="165">
        <v>1.005E-3</v>
      </c>
      <c r="V30" s="165">
        <v>4.9811514307610598E-2</v>
      </c>
      <c r="W30" s="165">
        <v>1.1759621933929E-2</v>
      </c>
    </row>
    <row r="31" spans="1:23">
      <c r="A31" s="2" t="s">
        <v>26</v>
      </c>
      <c r="B31" s="2">
        <v>419</v>
      </c>
      <c r="C31" s="2" t="s">
        <v>1416</v>
      </c>
      <c r="D31" s="2" t="s">
        <v>1417</v>
      </c>
      <c r="E31" s="4" t="s">
        <v>317</v>
      </c>
      <c r="F31" s="2" t="s">
        <v>1474</v>
      </c>
      <c r="G31" s="2" t="s">
        <v>1475</v>
      </c>
      <c r="H31" s="2" t="s">
        <v>324</v>
      </c>
      <c r="I31" s="2" t="s">
        <v>987</v>
      </c>
      <c r="J31" s="2" t="s">
        <v>105</v>
      </c>
      <c r="K31" s="2" t="s">
        <v>106</v>
      </c>
      <c r="L31" s="2" t="s">
        <v>347</v>
      </c>
      <c r="M31" s="2" t="s">
        <v>740</v>
      </c>
      <c r="N31" s="2" t="s">
        <v>143</v>
      </c>
      <c r="O31" s="2" t="s">
        <v>110</v>
      </c>
      <c r="P31" s="153">
        <v>12092</v>
      </c>
      <c r="Q31" s="152">
        <v>3.681</v>
      </c>
      <c r="R31" s="152">
        <v>92.89</v>
      </c>
      <c r="T31" s="152">
        <v>4134.5940000000001</v>
      </c>
      <c r="U31" s="165">
        <v>1.55E-4</v>
      </c>
      <c r="V31" s="165">
        <v>1.50956401127162E-2</v>
      </c>
      <c r="W31" s="165">
        <v>3.56381497418306E-3</v>
      </c>
    </row>
    <row r="32" spans="1:23">
      <c r="A32" s="2" t="s">
        <v>26</v>
      </c>
      <c r="B32" s="2">
        <v>419</v>
      </c>
      <c r="C32" s="2" t="s">
        <v>1416</v>
      </c>
      <c r="D32" s="2" t="s">
        <v>1417</v>
      </c>
      <c r="E32" s="4" t="s">
        <v>317</v>
      </c>
      <c r="F32" s="2" t="s">
        <v>1476</v>
      </c>
      <c r="G32" s="2" t="s">
        <v>1477</v>
      </c>
      <c r="H32" s="2" t="s">
        <v>324</v>
      </c>
      <c r="I32" s="2" t="s">
        <v>987</v>
      </c>
      <c r="J32" s="2" t="s">
        <v>105</v>
      </c>
      <c r="K32" s="2" t="s">
        <v>106</v>
      </c>
      <c r="L32" s="2" t="s">
        <v>347</v>
      </c>
      <c r="M32" s="2" t="s">
        <v>740</v>
      </c>
      <c r="N32" s="2" t="s">
        <v>143</v>
      </c>
      <c r="O32" s="2" t="s">
        <v>110</v>
      </c>
      <c r="P32" s="153">
        <v>29631</v>
      </c>
      <c r="Q32" s="152">
        <v>3.681</v>
      </c>
      <c r="R32" s="152">
        <v>39.53</v>
      </c>
      <c r="T32" s="152">
        <v>4311.6049999999996</v>
      </c>
      <c r="U32" s="165">
        <v>2.33E-4</v>
      </c>
      <c r="V32" s="165">
        <v>1.5741914705945999E-2</v>
      </c>
      <c r="W32" s="165">
        <v>3.7163890323607201E-3</v>
      </c>
    </row>
    <row r="33" spans="1:23">
      <c r="A33" s="2" t="s">
        <v>26</v>
      </c>
      <c r="B33" s="2">
        <v>419</v>
      </c>
      <c r="C33" s="2" t="s">
        <v>1416</v>
      </c>
      <c r="D33" s="2" t="s">
        <v>1417</v>
      </c>
      <c r="E33" s="4" t="s">
        <v>317</v>
      </c>
      <c r="F33" s="2" t="s">
        <v>1478</v>
      </c>
      <c r="G33" s="2" t="s">
        <v>1479</v>
      </c>
      <c r="H33" s="2" t="s">
        <v>324</v>
      </c>
      <c r="I33" s="2" t="s">
        <v>987</v>
      </c>
      <c r="J33" s="2" t="s">
        <v>105</v>
      </c>
      <c r="K33" s="2" t="s">
        <v>106</v>
      </c>
      <c r="L33" s="2" t="s">
        <v>347</v>
      </c>
      <c r="M33" s="2" t="s">
        <v>740</v>
      </c>
      <c r="N33" s="2" t="s">
        <v>143</v>
      </c>
      <c r="O33" s="2" t="s">
        <v>110</v>
      </c>
      <c r="P33" s="153">
        <v>14113</v>
      </c>
      <c r="Q33" s="152">
        <v>3.681</v>
      </c>
      <c r="R33" s="152">
        <v>81.66</v>
      </c>
      <c r="T33" s="152">
        <v>4242.2330000000002</v>
      </c>
      <c r="U33" s="165">
        <v>8.1000000000000004E-5</v>
      </c>
      <c r="V33" s="165">
        <v>1.54886351347718E-2</v>
      </c>
      <c r="W33" s="165">
        <v>3.65659418287666E-3</v>
      </c>
    </row>
    <row r="34" spans="1:23">
      <c r="A34" s="2" t="s">
        <v>26</v>
      </c>
      <c r="B34" s="2">
        <v>419</v>
      </c>
      <c r="C34" s="2" t="s">
        <v>1416</v>
      </c>
      <c r="D34" s="2" t="s">
        <v>1417</v>
      </c>
      <c r="E34" s="4" t="s">
        <v>317</v>
      </c>
      <c r="F34" s="2" t="s">
        <v>1480</v>
      </c>
      <c r="G34" s="2" t="s">
        <v>1481</v>
      </c>
      <c r="H34" s="2" t="s">
        <v>324</v>
      </c>
      <c r="I34" s="2" t="s">
        <v>987</v>
      </c>
      <c r="J34" s="2" t="s">
        <v>105</v>
      </c>
      <c r="K34" s="2" t="s">
        <v>106</v>
      </c>
      <c r="L34" s="2" t="s">
        <v>367</v>
      </c>
      <c r="M34" s="2" t="s">
        <v>740</v>
      </c>
      <c r="N34" s="2" t="s">
        <v>143</v>
      </c>
      <c r="O34" s="2" t="s">
        <v>1187</v>
      </c>
      <c r="P34" s="153">
        <v>10260</v>
      </c>
      <c r="Q34" s="152">
        <v>3.9790000000000001</v>
      </c>
      <c r="R34" s="152">
        <v>186.42</v>
      </c>
      <c r="T34" s="152">
        <v>7610.7020000000002</v>
      </c>
      <c r="U34" s="165">
        <v>1.1726E-2</v>
      </c>
      <c r="V34" s="165">
        <v>2.7787106957356301E-2</v>
      </c>
      <c r="W34" s="165">
        <v>6.5600469489487702E-3</v>
      </c>
    </row>
    <row r="35" spans="1:23">
      <c r="A35" s="2" t="s">
        <v>26</v>
      </c>
      <c r="B35" s="2">
        <v>419</v>
      </c>
      <c r="C35" s="2" t="s">
        <v>1482</v>
      </c>
      <c r="D35" s="2" t="s">
        <v>1483</v>
      </c>
      <c r="E35" s="4" t="s">
        <v>317</v>
      </c>
      <c r="F35" s="2" t="s">
        <v>1484</v>
      </c>
      <c r="G35" s="2" t="s">
        <v>1485</v>
      </c>
      <c r="H35" s="2" t="s">
        <v>324</v>
      </c>
      <c r="I35" s="2" t="s">
        <v>987</v>
      </c>
      <c r="J35" s="2" t="s">
        <v>105</v>
      </c>
      <c r="K35" s="2" t="s">
        <v>106</v>
      </c>
      <c r="L35" s="2" t="s">
        <v>383</v>
      </c>
      <c r="M35" s="2" t="s">
        <v>740</v>
      </c>
      <c r="N35" s="2" t="s">
        <v>143</v>
      </c>
      <c r="O35" s="2" t="s">
        <v>110</v>
      </c>
      <c r="P35" s="153">
        <v>46258</v>
      </c>
      <c r="Q35" s="152">
        <v>3.681</v>
      </c>
      <c r="R35" s="152">
        <v>35.527999999999999</v>
      </c>
      <c r="T35" s="152">
        <v>6049.47</v>
      </c>
      <c r="U35" s="165">
        <v>0</v>
      </c>
      <c r="V35" s="165">
        <v>2.2086959356890101E-2</v>
      </c>
      <c r="W35" s="165">
        <v>5.2143424129428599E-3</v>
      </c>
    </row>
    <row r="36" spans="1:23">
      <c r="A36" s="2" t="s">
        <v>26</v>
      </c>
      <c r="B36" s="2">
        <v>419</v>
      </c>
      <c r="C36" s="2" t="s">
        <v>1416</v>
      </c>
      <c r="D36" s="2" t="s">
        <v>1417</v>
      </c>
      <c r="E36" s="4" t="s">
        <v>317</v>
      </c>
      <c r="F36" s="2" t="s">
        <v>1486</v>
      </c>
      <c r="G36" s="2" t="s">
        <v>1487</v>
      </c>
      <c r="H36" s="2" t="s">
        <v>324</v>
      </c>
      <c r="I36" s="2" t="s">
        <v>987</v>
      </c>
      <c r="J36" s="2" t="s">
        <v>105</v>
      </c>
      <c r="K36" s="2" t="s">
        <v>106</v>
      </c>
      <c r="L36" s="2" t="s">
        <v>347</v>
      </c>
      <c r="M36" s="2" t="s">
        <v>740</v>
      </c>
      <c r="N36" s="2" t="s">
        <v>143</v>
      </c>
      <c r="O36" s="2" t="s">
        <v>110</v>
      </c>
      <c r="P36" s="153">
        <v>8239</v>
      </c>
      <c r="Q36" s="152">
        <v>3.681</v>
      </c>
      <c r="R36" s="152">
        <v>65.650000000000006</v>
      </c>
      <c r="T36" s="152">
        <v>1991.0170000000001</v>
      </c>
      <c r="U36" s="165">
        <v>3.6999999999999998E-5</v>
      </c>
      <c r="V36" s="165">
        <v>7.2693179612644803E-3</v>
      </c>
      <c r="W36" s="165">
        <v>1.7161580435816799E-3</v>
      </c>
    </row>
    <row r="37" spans="1:23">
      <c r="A37" s="2" t="s">
        <v>26</v>
      </c>
      <c r="B37" s="2">
        <v>419</v>
      </c>
      <c r="C37" s="2" t="s">
        <v>1488</v>
      </c>
      <c r="D37" s="2" t="s">
        <v>1489</v>
      </c>
      <c r="E37" s="4" t="s">
        <v>317</v>
      </c>
      <c r="F37" s="2" t="s">
        <v>1490</v>
      </c>
      <c r="G37" s="2" t="s">
        <v>1491</v>
      </c>
      <c r="H37" s="2" t="s">
        <v>324</v>
      </c>
      <c r="I37" s="2" t="s">
        <v>989</v>
      </c>
      <c r="J37" s="2" t="s">
        <v>105</v>
      </c>
      <c r="K37" s="2" t="s">
        <v>106</v>
      </c>
      <c r="L37" s="2" t="s">
        <v>347</v>
      </c>
      <c r="M37" s="2" t="s">
        <v>738</v>
      </c>
      <c r="N37" s="2" t="s">
        <v>143</v>
      </c>
      <c r="O37" s="2" t="s">
        <v>110</v>
      </c>
      <c r="P37" s="153">
        <v>21166</v>
      </c>
      <c r="Q37" s="152">
        <v>3.681</v>
      </c>
      <c r="R37" s="152">
        <v>31.62</v>
      </c>
      <c r="T37" s="152">
        <v>2463.5790000000002</v>
      </c>
      <c r="U37" s="165">
        <v>1.8900000000000001E-4</v>
      </c>
      <c r="V37" s="165">
        <v>8.9946669987217894E-3</v>
      </c>
      <c r="W37" s="165">
        <v>2.12348258824959E-3</v>
      </c>
    </row>
    <row r="38" spans="1:23">
      <c r="A38" s="2" t="s">
        <v>26</v>
      </c>
      <c r="B38" s="2">
        <v>419</v>
      </c>
      <c r="C38" s="2" t="s">
        <v>1488</v>
      </c>
      <c r="D38" s="2" t="s">
        <v>1489</v>
      </c>
      <c r="E38" s="4" t="s">
        <v>317</v>
      </c>
      <c r="F38" s="2" t="s">
        <v>1492</v>
      </c>
      <c r="G38" s="2" t="s">
        <v>1493</v>
      </c>
      <c r="H38" s="2" t="s">
        <v>324</v>
      </c>
      <c r="I38" s="2" t="s">
        <v>987</v>
      </c>
      <c r="J38" s="2" t="s">
        <v>105</v>
      </c>
      <c r="K38" s="2" t="s">
        <v>106</v>
      </c>
      <c r="L38" s="2" t="s">
        <v>349</v>
      </c>
      <c r="M38" s="2" t="s">
        <v>740</v>
      </c>
      <c r="N38" s="2" t="s">
        <v>143</v>
      </c>
      <c r="O38" s="2" t="s">
        <v>110</v>
      </c>
      <c r="P38" s="153">
        <v>5306</v>
      </c>
      <c r="Q38" s="152">
        <v>3.681</v>
      </c>
      <c r="R38" s="152">
        <v>224.99</v>
      </c>
      <c r="T38" s="152">
        <v>4394.3670000000002</v>
      </c>
      <c r="U38" s="165">
        <v>7.8999999999999996E-5</v>
      </c>
      <c r="V38" s="165">
        <v>1.6044082757336299E-2</v>
      </c>
      <c r="W38" s="165">
        <v>3.7877255916734399E-3</v>
      </c>
    </row>
    <row r="39" spans="1:23">
      <c r="A39" s="2" t="s">
        <v>26</v>
      </c>
      <c r="B39" s="2">
        <v>419</v>
      </c>
      <c r="C39" s="2" t="s">
        <v>1494</v>
      </c>
      <c r="D39" s="2" t="s">
        <v>1495</v>
      </c>
      <c r="E39" s="4" t="s">
        <v>317</v>
      </c>
      <c r="F39" s="2" t="s">
        <v>1496</v>
      </c>
      <c r="G39" s="2" t="s">
        <v>1497</v>
      </c>
      <c r="H39" s="2" t="s">
        <v>324</v>
      </c>
      <c r="I39" s="2" t="s">
        <v>987</v>
      </c>
      <c r="J39" s="2" t="s">
        <v>105</v>
      </c>
      <c r="K39" s="2" t="s">
        <v>106</v>
      </c>
      <c r="L39" s="2" t="s">
        <v>347</v>
      </c>
      <c r="M39" s="2" t="s">
        <v>740</v>
      </c>
      <c r="N39" s="2" t="s">
        <v>143</v>
      </c>
      <c r="O39" s="2" t="s">
        <v>110</v>
      </c>
      <c r="P39" s="153">
        <v>13704</v>
      </c>
      <c r="Q39" s="152">
        <v>3.681</v>
      </c>
      <c r="R39" s="152">
        <v>480.7</v>
      </c>
      <c r="T39" s="152">
        <v>24248.634999999998</v>
      </c>
      <c r="U39" s="165">
        <v>1.5999999999999999E-5</v>
      </c>
      <c r="V39" s="165">
        <v>8.85331474615874E-2</v>
      </c>
      <c r="W39" s="165">
        <v>2.0901118089678102E-2</v>
      </c>
    </row>
    <row r="40" spans="1:23">
      <c r="A40" s="2" t="s">
        <v>26</v>
      </c>
      <c r="B40" s="2">
        <v>419</v>
      </c>
      <c r="C40" s="2" t="s">
        <v>1494</v>
      </c>
      <c r="D40" s="2" t="s">
        <v>1495</v>
      </c>
      <c r="E40" s="4" t="s">
        <v>317</v>
      </c>
      <c r="F40" s="2" t="s">
        <v>1498</v>
      </c>
      <c r="G40" s="2" t="s">
        <v>1499</v>
      </c>
      <c r="H40" s="2" t="s">
        <v>324</v>
      </c>
      <c r="I40" s="2" t="s">
        <v>987</v>
      </c>
      <c r="J40" s="2" t="s">
        <v>105</v>
      </c>
      <c r="K40" s="2" t="s">
        <v>106</v>
      </c>
      <c r="L40" s="2" t="s">
        <v>347</v>
      </c>
      <c r="M40" s="2" t="s">
        <v>740</v>
      </c>
      <c r="N40" s="2" t="s">
        <v>143</v>
      </c>
      <c r="O40" s="2" t="s">
        <v>110</v>
      </c>
      <c r="P40" s="153">
        <v>6000</v>
      </c>
      <c r="Q40" s="152">
        <v>3.681</v>
      </c>
      <c r="R40" s="152">
        <v>103.01</v>
      </c>
      <c r="T40" s="152">
        <v>2275.0790000000002</v>
      </c>
      <c r="U40" s="165">
        <v>7.1000000000000002E-4</v>
      </c>
      <c r="V40" s="165">
        <v>8.3064426258281799E-3</v>
      </c>
      <c r="W40" s="165">
        <v>1.9610049253348601E-3</v>
      </c>
    </row>
    <row r="41" spans="1:23">
      <c r="A41" s="2" t="s">
        <v>26</v>
      </c>
      <c r="B41" s="2">
        <v>419</v>
      </c>
      <c r="C41" s="2" t="s">
        <v>1500</v>
      </c>
      <c r="D41" s="2" t="s">
        <v>1501</v>
      </c>
      <c r="E41" s="4" t="s">
        <v>317</v>
      </c>
      <c r="F41" s="2" t="s">
        <v>1502</v>
      </c>
      <c r="G41" s="2" t="s">
        <v>1503</v>
      </c>
      <c r="H41" s="2" t="s">
        <v>324</v>
      </c>
      <c r="I41" s="2" t="s">
        <v>987</v>
      </c>
      <c r="J41" s="2" t="s">
        <v>105</v>
      </c>
      <c r="K41" s="2" t="s">
        <v>301</v>
      </c>
      <c r="L41" s="2" t="s">
        <v>347</v>
      </c>
      <c r="M41" s="2" t="s">
        <v>740</v>
      </c>
      <c r="N41" s="2" t="s">
        <v>143</v>
      </c>
      <c r="O41" s="2" t="s">
        <v>110</v>
      </c>
      <c r="P41" s="153">
        <v>99188</v>
      </c>
      <c r="Q41" s="152">
        <v>3.681</v>
      </c>
      <c r="R41" s="152">
        <v>29.46</v>
      </c>
      <c r="T41" s="152">
        <v>10756.171</v>
      </c>
      <c r="U41" s="165">
        <v>1.134E-3</v>
      </c>
      <c r="V41" s="165">
        <v>3.9271393137053398E-2</v>
      </c>
      <c r="W41" s="165">
        <v>9.2712848129550603E-3</v>
      </c>
    </row>
    <row r="42" spans="1:23">
      <c r="A42" s="2" t="s">
        <v>26</v>
      </c>
      <c r="B42" s="2">
        <v>419</v>
      </c>
      <c r="C42" s="2" t="s">
        <v>1504</v>
      </c>
      <c r="D42" s="2" t="s">
        <v>1505</v>
      </c>
      <c r="E42" s="4" t="s">
        <v>317</v>
      </c>
      <c r="F42" s="2" t="s">
        <v>1506</v>
      </c>
      <c r="G42" s="2" t="s">
        <v>1507</v>
      </c>
      <c r="H42" s="2" t="s">
        <v>324</v>
      </c>
      <c r="I42" s="2" t="s">
        <v>987</v>
      </c>
      <c r="J42" s="2" t="s">
        <v>105</v>
      </c>
      <c r="K42" s="2" t="s">
        <v>256</v>
      </c>
      <c r="L42" s="2" t="s">
        <v>371</v>
      </c>
      <c r="M42" s="2" t="s">
        <v>740</v>
      </c>
      <c r="N42" s="2" t="s">
        <v>143</v>
      </c>
      <c r="O42" s="2" t="s">
        <v>1187</v>
      </c>
      <c r="P42" s="153">
        <v>111464</v>
      </c>
      <c r="Q42" s="152">
        <v>3.9790000000000001</v>
      </c>
      <c r="R42" s="152">
        <v>25.52</v>
      </c>
      <c r="T42" s="152">
        <v>11318.794</v>
      </c>
      <c r="U42" s="165">
        <v>1.8710000000000001E-3</v>
      </c>
      <c r="V42" s="165">
        <v>4.1325561437447901E-2</v>
      </c>
      <c r="W42" s="165">
        <v>9.7562377989679604E-3</v>
      </c>
    </row>
    <row r="43" spans="1:23">
      <c r="A43" s="2" t="s">
        <v>26</v>
      </c>
      <c r="B43" s="2">
        <v>1472</v>
      </c>
      <c r="C43" s="2" t="s">
        <v>1412</v>
      </c>
      <c r="D43" s="2" t="s">
        <v>1413</v>
      </c>
      <c r="E43" s="4" t="s">
        <v>317</v>
      </c>
      <c r="F43" s="2" t="s">
        <v>1414</v>
      </c>
      <c r="G43" s="2" t="s">
        <v>1415</v>
      </c>
      <c r="H43" s="2" t="s">
        <v>324</v>
      </c>
      <c r="I43" s="2" t="s">
        <v>989</v>
      </c>
      <c r="J43" s="2" t="s">
        <v>105</v>
      </c>
      <c r="K43" s="2" t="s">
        <v>106</v>
      </c>
      <c r="L43" s="2" t="s">
        <v>107</v>
      </c>
      <c r="M43" s="2" t="s">
        <v>737</v>
      </c>
      <c r="N43" s="2" t="s">
        <v>143</v>
      </c>
      <c r="O43" s="2" t="s">
        <v>110</v>
      </c>
      <c r="P43" s="153">
        <v>160</v>
      </c>
      <c r="Q43" s="152">
        <v>3.681</v>
      </c>
      <c r="R43" s="152">
        <v>93.08</v>
      </c>
      <c r="T43" s="152">
        <v>54.82</v>
      </c>
      <c r="U43" s="165">
        <v>1.0000000000000001E-5</v>
      </c>
      <c r="V43" s="165">
        <v>0.181962649370701</v>
      </c>
      <c r="W43" s="165">
        <v>5.3087126981220603E-3</v>
      </c>
    </row>
    <row r="44" spans="1:23">
      <c r="A44" s="2" t="s">
        <v>26</v>
      </c>
      <c r="B44" s="2">
        <v>1472</v>
      </c>
      <c r="C44" s="2" t="s">
        <v>1442</v>
      </c>
      <c r="D44" s="2" t="s">
        <v>1443</v>
      </c>
      <c r="E44" s="4" t="s">
        <v>317</v>
      </c>
      <c r="F44" s="2" t="s">
        <v>1444</v>
      </c>
      <c r="G44" s="2" t="s">
        <v>1445</v>
      </c>
      <c r="H44" s="2" t="s">
        <v>324</v>
      </c>
      <c r="I44" s="2" t="s">
        <v>989</v>
      </c>
      <c r="J44" s="2" t="s">
        <v>105</v>
      </c>
      <c r="K44" s="2" t="s">
        <v>301</v>
      </c>
      <c r="L44" s="2" t="s">
        <v>383</v>
      </c>
      <c r="M44" s="2" t="s">
        <v>737</v>
      </c>
      <c r="N44" s="2" t="s">
        <v>143</v>
      </c>
      <c r="O44" s="2" t="s">
        <v>110</v>
      </c>
      <c r="P44" s="153">
        <v>8597</v>
      </c>
      <c r="Q44" s="152">
        <v>3.681</v>
      </c>
      <c r="R44" s="152">
        <v>5.7430000000000003</v>
      </c>
      <c r="T44" s="152">
        <v>181.74</v>
      </c>
      <c r="U44" s="165">
        <v>2.5000000000000001E-5</v>
      </c>
      <c r="V44" s="165">
        <v>0.60324209184324296</v>
      </c>
      <c r="W44" s="165">
        <v>1.75994302351897E-2</v>
      </c>
    </row>
    <row r="45" spans="1:23">
      <c r="A45" s="2" t="s">
        <v>26</v>
      </c>
      <c r="B45" s="2">
        <v>1472</v>
      </c>
      <c r="C45" s="2" t="s">
        <v>1442</v>
      </c>
      <c r="D45" s="2" t="s">
        <v>1443</v>
      </c>
      <c r="E45" s="4" t="s">
        <v>317</v>
      </c>
      <c r="F45" s="2" t="s">
        <v>1446</v>
      </c>
      <c r="G45" s="2" t="s">
        <v>1447</v>
      </c>
      <c r="H45" s="2" t="s">
        <v>324</v>
      </c>
      <c r="I45" s="2" t="s">
        <v>989</v>
      </c>
      <c r="J45" s="2" t="s">
        <v>105</v>
      </c>
      <c r="K45" s="2" t="s">
        <v>106</v>
      </c>
      <c r="L45" s="2" t="s">
        <v>383</v>
      </c>
      <c r="M45" s="2" t="s">
        <v>737</v>
      </c>
      <c r="N45" s="2" t="s">
        <v>143</v>
      </c>
      <c r="O45" s="2" t="s">
        <v>110</v>
      </c>
      <c r="P45" s="153">
        <v>3078</v>
      </c>
      <c r="Q45" s="152">
        <v>3.681</v>
      </c>
      <c r="R45" s="152">
        <v>5.7119999999999997</v>
      </c>
      <c r="T45" s="152">
        <v>64.712000000000003</v>
      </c>
      <c r="U45" s="165">
        <v>0</v>
      </c>
      <c r="V45" s="165">
        <v>0.21479525878605599</v>
      </c>
      <c r="W45" s="165">
        <v>6.2665954895552E-3</v>
      </c>
    </row>
    <row r="46" spans="1:23">
      <c r="A46" s="2" t="s">
        <v>26</v>
      </c>
      <c r="B46" s="2">
        <v>12435</v>
      </c>
      <c r="C46" s="2" t="s">
        <v>1400</v>
      </c>
      <c r="D46" s="2" t="s">
        <v>1401</v>
      </c>
      <c r="E46" s="4" t="s">
        <v>1326</v>
      </c>
      <c r="F46" s="2" t="s">
        <v>1405</v>
      </c>
      <c r="G46" s="2" t="s">
        <v>1406</v>
      </c>
      <c r="H46" s="2" t="s">
        <v>324</v>
      </c>
      <c r="I46" s="2" t="s">
        <v>986</v>
      </c>
      <c r="J46" s="2" t="s">
        <v>31</v>
      </c>
      <c r="K46" s="2" t="s">
        <v>31</v>
      </c>
      <c r="L46" s="2" t="s">
        <v>32</v>
      </c>
      <c r="M46" s="2" t="s">
        <v>1363</v>
      </c>
      <c r="N46" s="2" t="s">
        <v>143</v>
      </c>
      <c r="O46" s="2" t="s">
        <v>35</v>
      </c>
      <c r="P46" s="153">
        <v>14166</v>
      </c>
      <c r="Q46" s="152">
        <v>1</v>
      </c>
      <c r="R46" s="152">
        <v>3157</v>
      </c>
      <c r="T46" s="152">
        <v>447.221</v>
      </c>
      <c r="U46" s="165">
        <v>3.5300000000000002E-4</v>
      </c>
      <c r="V46" s="165">
        <v>5.5623789264171997E-2</v>
      </c>
      <c r="W46" s="165">
        <v>3.6644201991001997E-2</v>
      </c>
    </row>
    <row r="47" spans="1:23">
      <c r="A47" s="2" t="s">
        <v>26</v>
      </c>
      <c r="B47" s="2">
        <v>12435</v>
      </c>
      <c r="C47" s="2" t="s">
        <v>1400</v>
      </c>
      <c r="D47" s="2" t="s">
        <v>1401</v>
      </c>
      <c r="E47" s="4" t="s">
        <v>1326</v>
      </c>
      <c r="F47" s="2" t="s">
        <v>1407</v>
      </c>
      <c r="G47" s="2" t="s">
        <v>1408</v>
      </c>
      <c r="H47" s="2" t="s">
        <v>324</v>
      </c>
      <c r="I47" s="2" t="s">
        <v>986</v>
      </c>
      <c r="J47" s="2" t="s">
        <v>31</v>
      </c>
      <c r="K47" s="2" t="s">
        <v>31</v>
      </c>
      <c r="L47" s="2" t="s">
        <v>32</v>
      </c>
      <c r="M47" s="2" t="s">
        <v>1363</v>
      </c>
      <c r="N47" s="2" t="s">
        <v>143</v>
      </c>
      <c r="O47" s="2" t="s">
        <v>35</v>
      </c>
      <c r="P47" s="153">
        <v>10167</v>
      </c>
      <c r="Q47" s="152">
        <v>1</v>
      </c>
      <c r="R47" s="152">
        <v>3091</v>
      </c>
      <c r="T47" s="152">
        <v>314.262</v>
      </c>
      <c r="U47" s="165">
        <v>2.8200000000000002E-4</v>
      </c>
      <c r="V47" s="165">
        <v>3.9086841731545301E-2</v>
      </c>
      <c r="W47" s="165">
        <v>2.57498840432944E-2</v>
      </c>
    </row>
    <row r="48" spans="1:23">
      <c r="A48" s="2" t="s">
        <v>26</v>
      </c>
      <c r="B48" s="2">
        <v>12435</v>
      </c>
      <c r="C48" s="2" t="s">
        <v>1508</v>
      </c>
      <c r="D48" s="2" t="s">
        <v>1509</v>
      </c>
      <c r="E48" s="4" t="s">
        <v>1326</v>
      </c>
      <c r="F48" s="2" t="s">
        <v>1510</v>
      </c>
      <c r="G48" s="2" t="s">
        <v>1511</v>
      </c>
      <c r="H48" s="2" t="s">
        <v>324</v>
      </c>
      <c r="I48" s="2" t="s">
        <v>986</v>
      </c>
      <c r="J48" s="2" t="s">
        <v>31</v>
      </c>
      <c r="K48" s="2" t="s">
        <v>31</v>
      </c>
      <c r="L48" s="2" t="s">
        <v>32</v>
      </c>
      <c r="M48" s="2" t="s">
        <v>1363</v>
      </c>
      <c r="N48" s="2" t="s">
        <v>143</v>
      </c>
      <c r="O48" s="2" t="s">
        <v>35</v>
      </c>
      <c r="P48" s="153">
        <v>20645</v>
      </c>
      <c r="Q48" s="152">
        <v>1</v>
      </c>
      <c r="R48" s="152">
        <v>2014</v>
      </c>
      <c r="T48" s="152">
        <v>415.79</v>
      </c>
      <c r="U48" s="165">
        <v>3.6200000000000002E-4</v>
      </c>
      <c r="V48" s="165">
        <v>5.1714592286211801E-2</v>
      </c>
      <c r="W48" s="165">
        <v>3.40688757577845E-2</v>
      </c>
    </row>
    <row r="49" spans="1:23">
      <c r="A49" s="2" t="s">
        <v>26</v>
      </c>
      <c r="B49" s="2">
        <v>12435</v>
      </c>
      <c r="C49" s="2" t="s">
        <v>1400</v>
      </c>
      <c r="D49" s="2" t="s">
        <v>1401</v>
      </c>
      <c r="E49" s="4" t="s">
        <v>1326</v>
      </c>
      <c r="F49" s="2" t="s">
        <v>1409</v>
      </c>
      <c r="G49" s="2" t="s">
        <v>1410</v>
      </c>
      <c r="H49" s="2" t="s">
        <v>324</v>
      </c>
      <c r="I49" s="2" t="s">
        <v>987</v>
      </c>
      <c r="J49" s="2" t="s">
        <v>31</v>
      </c>
      <c r="K49" s="2" t="s">
        <v>106</v>
      </c>
      <c r="L49" s="2" t="s">
        <v>32</v>
      </c>
      <c r="M49" s="2" t="s">
        <v>1411</v>
      </c>
      <c r="N49" s="2" t="s">
        <v>143</v>
      </c>
      <c r="O49" s="2" t="s">
        <v>35</v>
      </c>
      <c r="P49" s="153">
        <v>950</v>
      </c>
      <c r="Q49" s="152">
        <v>1</v>
      </c>
      <c r="R49" s="152">
        <v>3141</v>
      </c>
      <c r="T49" s="152">
        <v>29.84</v>
      </c>
      <c r="U49" s="165">
        <v>4.8000000000000001E-5</v>
      </c>
      <c r="V49" s="165">
        <v>3.71133616278306E-3</v>
      </c>
      <c r="W49" s="165">
        <v>2.4449781973615299E-3</v>
      </c>
    </row>
    <row r="50" spans="1:23">
      <c r="A50" s="2" t="s">
        <v>26</v>
      </c>
      <c r="B50" s="2">
        <v>12435</v>
      </c>
      <c r="C50" s="2" t="s">
        <v>1512</v>
      </c>
      <c r="D50" s="2" t="s">
        <v>1513</v>
      </c>
      <c r="E50" s="4" t="s">
        <v>1326</v>
      </c>
      <c r="F50" s="2" t="s">
        <v>1514</v>
      </c>
      <c r="G50" s="2" t="s">
        <v>1515</v>
      </c>
      <c r="H50" s="2" t="s">
        <v>324</v>
      </c>
      <c r="I50" s="2" t="s">
        <v>987</v>
      </c>
      <c r="J50" s="2" t="s">
        <v>31</v>
      </c>
      <c r="K50" s="2" t="s">
        <v>106</v>
      </c>
      <c r="L50" s="2" t="s">
        <v>32</v>
      </c>
      <c r="M50" s="2" t="s">
        <v>1411</v>
      </c>
      <c r="N50" s="2" t="s">
        <v>143</v>
      </c>
      <c r="O50" s="2" t="s">
        <v>35</v>
      </c>
      <c r="P50" s="153">
        <v>67</v>
      </c>
      <c r="Q50" s="152">
        <v>1</v>
      </c>
      <c r="R50" s="152">
        <v>64510</v>
      </c>
      <c r="T50" s="152">
        <v>43.222000000000001</v>
      </c>
      <c r="U50" s="165">
        <v>1.8E-5</v>
      </c>
      <c r="V50" s="165">
        <v>5.37576897156322E-3</v>
      </c>
      <c r="W50" s="165">
        <v>3.5414840782486598E-3</v>
      </c>
    </row>
    <row r="51" spans="1:23">
      <c r="A51" s="2" t="s">
        <v>26</v>
      </c>
      <c r="B51" s="2">
        <v>12435</v>
      </c>
      <c r="C51" s="2" t="s">
        <v>1512</v>
      </c>
      <c r="D51" s="2" t="s">
        <v>1513</v>
      </c>
      <c r="E51" s="4" t="s">
        <v>1326</v>
      </c>
      <c r="F51" s="2" t="s">
        <v>1516</v>
      </c>
      <c r="G51" s="2" t="s">
        <v>1517</v>
      </c>
      <c r="H51" s="2" t="s">
        <v>324</v>
      </c>
      <c r="I51" s="2" t="s">
        <v>986</v>
      </c>
      <c r="J51" s="2" t="s">
        <v>31</v>
      </c>
      <c r="K51" s="2" t="s">
        <v>31</v>
      </c>
      <c r="L51" s="2" t="s">
        <v>32</v>
      </c>
      <c r="M51" s="2" t="s">
        <v>1363</v>
      </c>
      <c r="N51" s="2" t="s">
        <v>143</v>
      </c>
      <c r="O51" s="2" t="s">
        <v>35</v>
      </c>
      <c r="P51" s="153">
        <v>672</v>
      </c>
      <c r="Q51" s="152">
        <v>1</v>
      </c>
      <c r="R51" s="152">
        <v>20050</v>
      </c>
      <c r="T51" s="152">
        <v>134.73599999999999</v>
      </c>
      <c r="U51" s="165">
        <v>1.9000000000000001E-5</v>
      </c>
      <c r="V51" s="165">
        <v>1.6758008318796799E-2</v>
      </c>
      <c r="W51" s="165">
        <v>1.10399498114815E-2</v>
      </c>
    </row>
    <row r="52" spans="1:23">
      <c r="A52" s="2" t="s">
        <v>26</v>
      </c>
      <c r="B52" s="2">
        <v>12435</v>
      </c>
      <c r="C52" s="2" t="s">
        <v>1512</v>
      </c>
      <c r="D52" s="2" t="s">
        <v>1513</v>
      </c>
      <c r="E52" s="4" t="s">
        <v>1326</v>
      </c>
      <c r="F52" s="2" t="s">
        <v>1518</v>
      </c>
      <c r="G52" s="2" t="s">
        <v>1519</v>
      </c>
      <c r="H52" s="2" t="s">
        <v>324</v>
      </c>
      <c r="I52" s="2" t="s">
        <v>986</v>
      </c>
      <c r="J52" s="2" t="s">
        <v>31</v>
      </c>
      <c r="K52" s="2" t="s">
        <v>31</v>
      </c>
      <c r="L52" s="2" t="s">
        <v>32</v>
      </c>
      <c r="M52" s="2" t="s">
        <v>1363</v>
      </c>
      <c r="N52" s="2" t="s">
        <v>143</v>
      </c>
      <c r="O52" s="2" t="s">
        <v>35</v>
      </c>
      <c r="P52" s="153">
        <v>1607</v>
      </c>
      <c r="Q52" s="152">
        <v>1</v>
      </c>
      <c r="R52" s="152">
        <v>19660</v>
      </c>
      <c r="T52" s="152">
        <v>315.93599999999998</v>
      </c>
      <c r="U52" s="165">
        <v>1.4899999999999999E-4</v>
      </c>
      <c r="V52" s="165">
        <v>3.9295076800625398E-2</v>
      </c>
      <c r="W52" s="165">
        <v>2.5887066497670901E-2</v>
      </c>
    </row>
    <row r="53" spans="1:23">
      <c r="A53" s="2" t="s">
        <v>26</v>
      </c>
      <c r="B53" s="2">
        <v>12435</v>
      </c>
      <c r="C53" s="2" t="s">
        <v>1412</v>
      </c>
      <c r="D53" s="2" t="s">
        <v>1413</v>
      </c>
      <c r="E53" s="4" t="s">
        <v>317</v>
      </c>
      <c r="F53" s="2" t="s">
        <v>1520</v>
      </c>
      <c r="G53" s="2" t="s">
        <v>1521</v>
      </c>
      <c r="H53" s="2" t="s">
        <v>324</v>
      </c>
      <c r="I53" s="2" t="s">
        <v>987</v>
      </c>
      <c r="J53" s="2" t="s">
        <v>105</v>
      </c>
      <c r="K53" s="2" t="s">
        <v>301</v>
      </c>
      <c r="L53" s="2" t="s">
        <v>349</v>
      </c>
      <c r="M53" s="2" t="s">
        <v>740</v>
      </c>
      <c r="N53" s="2" t="s">
        <v>143</v>
      </c>
      <c r="O53" s="2" t="s">
        <v>110</v>
      </c>
      <c r="P53" s="153">
        <v>1635</v>
      </c>
      <c r="Q53" s="152">
        <v>3.681</v>
      </c>
      <c r="R53" s="152">
        <v>123.89</v>
      </c>
      <c r="T53" s="152">
        <v>745.62400000000002</v>
      </c>
      <c r="U53" s="165">
        <v>0</v>
      </c>
      <c r="V53" s="165">
        <v>9.2738182241594996E-2</v>
      </c>
      <c r="W53" s="165">
        <v>6.1094663403815697E-2</v>
      </c>
    </row>
    <row r="54" spans="1:23">
      <c r="A54" s="2" t="s">
        <v>26</v>
      </c>
      <c r="B54" s="2">
        <v>12435</v>
      </c>
      <c r="C54" s="2" t="s">
        <v>1416</v>
      </c>
      <c r="D54" s="2" t="s">
        <v>1417</v>
      </c>
      <c r="E54" s="4" t="s">
        <v>317</v>
      </c>
      <c r="F54" s="2" t="s">
        <v>1418</v>
      </c>
      <c r="G54" s="2" t="s">
        <v>1419</v>
      </c>
      <c r="H54" s="2" t="s">
        <v>324</v>
      </c>
      <c r="I54" s="2" t="s">
        <v>987</v>
      </c>
      <c r="J54" s="2" t="s">
        <v>105</v>
      </c>
      <c r="K54" s="2" t="s">
        <v>106</v>
      </c>
      <c r="L54" s="2" t="s">
        <v>347</v>
      </c>
      <c r="M54" s="2" t="s">
        <v>740</v>
      </c>
      <c r="N54" s="2" t="s">
        <v>143</v>
      </c>
      <c r="O54" s="2" t="s">
        <v>110</v>
      </c>
      <c r="P54" s="153">
        <v>197</v>
      </c>
      <c r="Q54" s="152">
        <v>3.681</v>
      </c>
      <c r="R54" s="152">
        <v>208.27</v>
      </c>
      <c r="T54" s="152">
        <v>151.02799999999999</v>
      </c>
      <c r="U54" s="165">
        <v>9.9999999999999995E-7</v>
      </c>
      <c r="V54" s="165">
        <v>1.87844079866895E-2</v>
      </c>
      <c r="W54" s="165">
        <v>1.2374914576145399E-2</v>
      </c>
    </row>
    <row r="55" spans="1:23">
      <c r="A55" s="2" t="s">
        <v>26</v>
      </c>
      <c r="B55" s="2">
        <v>12435</v>
      </c>
      <c r="C55" s="2" t="s">
        <v>1412</v>
      </c>
      <c r="D55" s="2" t="s">
        <v>1413</v>
      </c>
      <c r="E55" s="4" t="s">
        <v>317</v>
      </c>
      <c r="F55" s="2" t="s">
        <v>1522</v>
      </c>
      <c r="G55" s="2" t="s">
        <v>1523</v>
      </c>
      <c r="H55" s="2" t="s">
        <v>324</v>
      </c>
      <c r="I55" s="2" t="s">
        <v>987</v>
      </c>
      <c r="J55" s="2" t="s">
        <v>105</v>
      </c>
      <c r="K55" s="2" t="s">
        <v>1524</v>
      </c>
      <c r="L55" s="2" t="s">
        <v>107</v>
      </c>
      <c r="M55" s="2" t="s">
        <v>740</v>
      </c>
      <c r="N55" s="2" t="s">
        <v>143</v>
      </c>
      <c r="O55" s="2" t="s">
        <v>110</v>
      </c>
      <c r="P55" s="153">
        <v>640</v>
      </c>
      <c r="Q55" s="152">
        <v>3.681</v>
      </c>
      <c r="R55" s="152">
        <v>49.685000000000002</v>
      </c>
      <c r="T55" s="152">
        <v>117.05</v>
      </c>
      <c r="U55" s="165">
        <v>5.8999999999999998E-5</v>
      </c>
      <c r="V55" s="165">
        <v>1.4558272267230899E-2</v>
      </c>
      <c r="W55" s="165">
        <v>9.59079337559679E-3</v>
      </c>
    </row>
    <row r="56" spans="1:23">
      <c r="A56" s="2" t="s">
        <v>26</v>
      </c>
      <c r="B56" s="2">
        <v>12435</v>
      </c>
      <c r="C56" s="2" t="s">
        <v>1416</v>
      </c>
      <c r="D56" s="2" t="s">
        <v>1417</v>
      </c>
      <c r="E56" s="4" t="s">
        <v>317</v>
      </c>
      <c r="F56" s="2" t="s">
        <v>1422</v>
      </c>
      <c r="G56" s="2" t="s">
        <v>1423</v>
      </c>
      <c r="H56" s="2" t="s">
        <v>324</v>
      </c>
      <c r="I56" s="2" t="s">
        <v>987</v>
      </c>
      <c r="J56" s="2" t="s">
        <v>105</v>
      </c>
      <c r="K56" s="2" t="s">
        <v>106</v>
      </c>
      <c r="L56" s="2" t="s">
        <v>347</v>
      </c>
      <c r="M56" s="2" t="s">
        <v>740</v>
      </c>
      <c r="N56" s="2" t="s">
        <v>143</v>
      </c>
      <c r="O56" s="2" t="s">
        <v>110</v>
      </c>
      <c r="P56" s="153">
        <v>91</v>
      </c>
      <c r="Q56" s="152">
        <v>3.681</v>
      </c>
      <c r="R56" s="152">
        <v>183.89</v>
      </c>
      <c r="T56" s="152">
        <v>61.597999999999999</v>
      </c>
      <c r="U56" s="165">
        <v>9.9999999999999995E-7</v>
      </c>
      <c r="V56" s="165">
        <v>7.6613283227181103E-3</v>
      </c>
      <c r="W56" s="165">
        <v>5.0471797461288303E-3</v>
      </c>
    </row>
    <row r="57" spans="1:23">
      <c r="A57" s="2" t="s">
        <v>26</v>
      </c>
      <c r="B57" s="2">
        <v>12435</v>
      </c>
      <c r="C57" s="2" t="s">
        <v>1416</v>
      </c>
      <c r="D57" s="2" t="s">
        <v>1417</v>
      </c>
      <c r="E57" s="4" t="s">
        <v>317</v>
      </c>
      <c r="F57" s="2" t="s">
        <v>1424</v>
      </c>
      <c r="G57" s="2" t="s">
        <v>1425</v>
      </c>
      <c r="H57" s="2" t="s">
        <v>324</v>
      </c>
      <c r="I57" s="2" t="s">
        <v>987</v>
      </c>
      <c r="J57" s="2" t="s">
        <v>105</v>
      </c>
      <c r="K57" s="2" t="s">
        <v>106</v>
      </c>
      <c r="L57" s="2" t="s">
        <v>347</v>
      </c>
      <c r="M57" s="2" t="s">
        <v>740</v>
      </c>
      <c r="N57" s="2" t="s">
        <v>143</v>
      </c>
      <c r="O57" s="2" t="s">
        <v>110</v>
      </c>
      <c r="P57" s="153">
        <v>906</v>
      </c>
      <c r="Q57" s="152">
        <v>3.681</v>
      </c>
      <c r="R57" s="152">
        <v>42.12</v>
      </c>
      <c r="T57" s="152">
        <v>140.47</v>
      </c>
      <c r="U57" s="165">
        <v>9.9999999999999995E-7</v>
      </c>
      <c r="V57" s="165">
        <v>1.7471135392773399E-2</v>
      </c>
      <c r="W57" s="165">
        <v>1.15097483075879E-2</v>
      </c>
    </row>
    <row r="58" spans="1:23">
      <c r="A58" s="2" t="s">
        <v>26</v>
      </c>
      <c r="B58" s="2">
        <v>12435</v>
      </c>
      <c r="C58" s="2" t="s">
        <v>1378</v>
      </c>
      <c r="D58" s="2" t="s">
        <v>1379</v>
      </c>
      <c r="E58" s="4" t="s">
        <v>317</v>
      </c>
      <c r="F58" s="2" t="s">
        <v>1525</v>
      </c>
      <c r="G58" s="2" t="s">
        <v>1526</v>
      </c>
      <c r="H58" s="2" t="s">
        <v>324</v>
      </c>
      <c r="I58" s="2" t="s">
        <v>987</v>
      </c>
      <c r="J58" s="2" t="s">
        <v>105</v>
      </c>
      <c r="K58" s="2" t="s">
        <v>106</v>
      </c>
      <c r="L58" s="2" t="s">
        <v>349</v>
      </c>
      <c r="M58" s="2" t="s">
        <v>740</v>
      </c>
      <c r="N58" s="2" t="s">
        <v>143</v>
      </c>
      <c r="O58" s="2" t="s">
        <v>110</v>
      </c>
      <c r="P58" s="153">
        <v>133</v>
      </c>
      <c r="Q58" s="152">
        <v>3.681</v>
      </c>
      <c r="R58" s="152">
        <v>190.68</v>
      </c>
      <c r="T58" s="152">
        <v>93.352000000000004</v>
      </c>
      <c r="U58" s="165">
        <v>1.0000000000000001E-5</v>
      </c>
      <c r="V58" s="165">
        <v>1.16107788548095E-2</v>
      </c>
      <c r="W58" s="165">
        <v>7.6490244777793802E-3</v>
      </c>
    </row>
    <row r="59" spans="1:23">
      <c r="A59" s="2" t="s">
        <v>26</v>
      </c>
      <c r="B59" s="2">
        <v>12435</v>
      </c>
      <c r="C59" s="2" t="s">
        <v>1426</v>
      </c>
      <c r="D59" s="2" t="s">
        <v>1427</v>
      </c>
      <c r="E59" s="4" t="s">
        <v>317</v>
      </c>
      <c r="F59" s="2" t="s">
        <v>1428</v>
      </c>
      <c r="G59" s="2" t="s">
        <v>1429</v>
      </c>
      <c r="H59" s="2" t="s">
        <v>324</v>
      </c>
      <c r="I59" s="2" t="s">
        <v>987</v>
      </c>
      <c r="J59" s="2" t="s">
        <v>105</v>
      </c>
      <c r="K59" s="2" t="s">
        <v>106</v>
      </c>
      <c r="L59" s="2" t="s">
        <v>347</v>
      </c>
      <c r="M59" s="2" t="s">
        <v>740</v>
      </c>
      <c r="N59" s="2" t="s">
        <v>143</v>
      </c>
      <c r="O59" s="2" t="s">
        <v>110</v>
      </c>
      <c r="P59" s="153">
        <v>1350</v>
      </c>
      <c r="Q59" s="152">
        <v>3.681</v>
      </c>
      <c r="R59" s="152">
        <v>23.376000000000001</v>
      </c>
      <c r="T59" s="152">
        <v>116.166</v>
      </c>
      <c r="U59" s="165">
        <v>0</v>
      </c>
      <c r="V59" s="165">
        <v>1.4448273949865101E-2</v>
      </c>
      <c r="W59" s="165">
        <v>9.5183279680158793E-3</v>
      </c>
    </row>
    <row r="60" spans="1:23">
      <c r="A60" s="2" t="s">
        <v>26</v>
      </c>
      <c r="B60" s="2">
        <v>12435</v>
      </c>
      <c r="C60" s="2" t="s">
        <v>1430</v>
      </c>
      <c r="D60" s="2" t="s">
        <v>1431</v>
      </c>
      <c r="E60" s="4" t="s">
        <v>317</v>
      </c>
      <c r="F60" s="2" t="s">
        <v>1432</v>
      </c>
      <c r="G60" s="2" t="s">
        <v>1433</v>
      </c>
      <c r="H60" s="2" t="s">
        <v>324</v>
      </c>
      <c r="I60" s="2" t="s">
        <v>987</v>
      </c>
      <c r="J60" s="2" t="s">
        <v>105</v>
      </c>
      <c r="K60" s="2" t="s">
        <v>106</v>
      </c>
      <c r="L60" s="2" t="s">
        <v>347</v>
      </c>
      <c r="M60" s="2" t="s">
        <v>740</v>
      </c>
      <c r="N60" s="2" t="s">
        <v>143</v>
      </c>
      <c r="O60" s="2" t="s">
        <v>110</v>
      </c>
      <c r="P60" s="153">
        <v>1055</v>
      </c>
      <c r="Q60" s="152">
        <v>3.681</v>
      </c>
      <c r="R60" s="152">
        <v>39.81</v>
      </c>
      <c r="T60" s="152">
        <v>154.6</v>
      </c>
      <c r="U60" s="165">
        <v>6.9999999999999999E-6</v>
      </c>
      <c r="V60" s="165">
        <v>1.9228668234916799E-2</v>
      </c>
      <c r="W60" s="165">
        <v>1.26675872345164E-2</v>
      </c>
    </row>
    <row r="61" spans="1:23">
      <c r="A61" s="2" t="s">
        <v>26</v>
      </c>
      <c r="B61" s="2">
        <v>12435</v>
      </c>
      <c r="C61" s="2" t="s">
        <v>1416</v>
      </c>
      <c r="D61" s="2" t="s">
        <v>1417</v>
      </c>
      <c r="E61" s="4" t="s">
        <v>317</v>
      </c>
      <c r="F61" s="2" t="s">
        <v>1434</v>
      </c>
      <c r="G61" s="2" t="s">
        <v>1435</v>
      </c>
      <c r="H61" s="2" t="s">
        <v>324</v>
      </c>
      <c r="I61" s="2" t="s">
        <v>987</v>
      </c>
      <c r="J61" s="2" t="s">
        <v>105</v>
      </c>
      <c r="K61" s="2" t="s">
        <v>301</v>
      </c>
      <c r="L61" s="2" t="s">
        <v>347</v>
      </c>
      <c r="M61" s="2" t="s">
        <v>740</v>
      </c>
      <c r="N61" s="2" t="s">
        <v>143</v>
      </c>
      <c r="O61" s="2" t="s">
        <v>110</v>
      </c>
      <c r="P61" s="153">
        <v>448</v>
      </c>
      <c r="Q61" s="152">
        <v>3.681</v>
      </c>
      <c r="R61" s="152">
        <v>147.72999999999999</v>
      </c>
      <c r="T61" s="152">
        <v>243.62</v>
      </c>
      <c r="U61" s="165">
        <v>1.9999999999999999E-6</v>
      </c>
      <c r="V61" s="165">
        <v>3.03006036716638E-2</v>
      </c>
      <c r="W61" s="165">
        <v>1.99616289375836E-2</v>
      </c>
    </row>
    <row r="62" spans="1:23">
      <c r="A62" s="2" t="s">
        <v>26</v>
      </c>
      <c r="B62" s="2">
        <v>12435</v>
      </c>
      <c r="C62" s="2" t="s">
        <v>1416</v>
      </c>
      <c r="D62" s="2" t="s">
        <v>1417</v>
      </c>
      <c r="E62" s="4" t="s">
        <v>317</v>
      </c>
      <c r="F62" s="2" t="s">
        <v>1436</v>
      </c>
      <c r="G62" s="2" t="s">
        <v>1437</v>
      </c>
      <c r="H62" s="2" t="s">
        <v>324</v>
      </c>
      <c r="I62" s="2" t="s">
        <v>987</v>
      </c>
      <c r="J62" s="2" t="s">
        <v>105</v>
      </c>
      <c r="K62" s="2" t="s">
        <v>106</v>
      </c>
      <c r="L62" s="2" t="s">
        <v>347</v>
      </c>
      <c r="M62" s="2" t="s">
        <v>740</v>
      </c>
      <c r="N62" s="2" t="s">
        <v>143</v>
      </c>
      <c r="O62" s="2" t="s">
        <v>110</v>
      </c>
      <c r="P62" s="153">
        <v>850</v>
      </c>
      <c r="Q62" s="152">
        <v>3.681</v>
      </c>
      <c r="R62" s="152">
        <v>125.96</v>
      </c>
      <c r="T62" s="152">
        <v>394.11</v>
      </c>
      <c r="U62" s="165">
        <v>6.0000000000000002E-6</v>
      </c>
      <c r="V62" s="165">
        <v>4.9018063127809798E-2</v>
      </c>
      <c r="W62" s="165">
        <v>3.2292438724956199E-2</v>
      </c>
    </row>
    <row r="63" spans="1:23">
      <c r="A63" s="2" t="s">
        <v>26</v>
      </c>
      <c r="B63" s="2">
        <v>12435</v>
      </c>
      <c r="C63" s="2" t="s">
        <v>1364</v>
      </c>
      <c r="D63" s="2" t="s">
        <v>1365</v>
      </c>
      <c r="E63" s="4" t="s">
        <v>317</v>
      </c>
      <c r="F63" s="2" t="s">
        <v>1438</v>
      </c>
      <c r="G63" s="2" t="s">
        <v>1439</v>
      </c>
      <c r="H63" s="2" t="s">
        <v>324</v>
      </c>
      <c r="I63" s="2" t="s">
        <v>987</v>
      </c>
      <c r="J63" s="2" t="s">
        <v>105</v>
      </c>
      <c r="K63" s="2" t="s">
        <v>106</v>
      </c>
      <c r="L63" s="2" t="s">
        <v>347</v>
      </c>
      <c r="M63" s="2" t="s">
        <v>740</v>
      </c>
      <c r="N63" s="2" t="s">
        <v>143</v>
      </c>
      <c r="O63" s="2" t="s">
        <v>110</v>
      </c>
      <c r="P63" s="153">
        <v>140</v>
      </c>
      <c r="Q63" s="152">
        <v>3.681</v>
      </c>
      <c r="R63" s="152">
        <v>101.57</v>
      </c>
      <c r="T63" s="152">
        <v>52.343000000000004</v>
      </c>
      <c r="U63" s="165">
        <v>1.0000000000000001E-5</v>
      </c>
      <c r="V63" s="165">
        <v>6.5102558614763698E-3</v>
      </c>
      <c r="W63" s="165">
        <v>4.28886873686447E-3</v>
      </c>
    </row>
    <row r="64" spans="1:23">
      <c r="A64" s="2" t="s">
        <v>26</v>
      </c>
      <c r="B64" s="2">
        <v>12435</v>
      </c>
      <c r="C64" s="2" t="s">
        <v>1364</v>
      </c>
      <c r="D64" s="2" t="s">
        <v>1365</v>
      </c>
      <c r="E64" s="4" t="s">
        <v>317</v>
      </c>
      <c r="F64" s="2" t="s">
        <v>1440</v>
      </c>
      <c r="G64" s="2" t="s">
        <v>1441</v>
      </c>
      <c r="H64" s="2" t="s">
        <v>324</v>
      </c>
      <c r="I64" s="2" t="s">
        <v>987</v>
      </c>
      <c r="J64" s="2" t="s">
        <v>105</v>
      </c>
      <c r="K64" s="2" t="s">
        <v>106</v>
      </c>
      <c r="L64" s="2" t="s">
        <v>349</v>
      </c>
      <c r="M64" s="2" t="s">
        <v>740</v>
      </c>
      <c r="N64" s="2" t="s">
        <v>143</v>
      </c>
      <c r="O64" s="2" t="s">
        <v>110</v>
      </c>
      <c r="P64" s="153">
        <v>75</v>
      </c>
      <c r="Q64" s="152">
        <v>3.681</v>
      </c>
      <c r="R64" s="152">
        <v>444.01</v>
      </c>
      <c r="S64" s="157">
        <v>3.2000000000000001E-2</v>
      </c>
      <c r="T64" s="152">
        <v>122.699</v>
      </c>
      <c r="U64" s="165">
        <v>0</v>
      </c>
      <c r="V64" s="165">
        <v>1.52608632845153E-2</v>
      </c>
      <c r="W64" s="165">
        <v>1.0053650859688E-2</v>
      </c>
    </row>
    <row r="65" spans="1:23">
      <c r="A65" s="2" t="s">
        <v>26</v>
      </c>
      <c r="B65" s="2">
        <v>12435</v>
      </c>
      <c r="C65" s="2" t="s">
        <v>1442</v>
      </c>
      <c r="D65" s="2" t="s">
        <v>1443</v>
      </c>
      <c r="E65" s="4" t="s">
        <v>317</v>
      </c>
      <c r="F65" s="2" t="s">
        <v>1446</v>
      </c>
      <c r="G65" s="2" t="s">
        <v>1447</v>
      </c>
      <c r="H65" s="2" t="s">
        <v>324</v>
      </c>
      <c r="I65" s="2" t="s">
        <v>989</v>
      </c>
      <c r="J65" s="2" t="s">
        <v>105</v>
      </c>
      <c r="K65" s="2" t="s">
        <v>106</v>
      </c>
      <c r="L65" s="2" t="s">
        <v>383</v>
      </c>
      <c r="M65" s="2" t="s">
        <v>737</v>
      </c>
      <c r="N65" s="2" t="s">
        <v>143</v>
      </c>
      <c r="O65" s="2" t="s">
        <v>110</v>
      </c>
      <c r="P65" s="153">
        <v>1483</v>
      </c>
      <c r="Q65" s="152">
        <v>3.681</v>
      </c>
      <c r="R65" s="152">
        <v>5.7119999999999997</v>
      </c>
      <c r="T65" s="152">
        <v>31.178999999999998</v>
      </c>
      <c r="U65" s="165">
        <v>0</v>
      </c>
      <c r="V65" s="165">
        <v>3.87789371026565E-3</v>
      </c>
      <c r="W65" s="165">
        <v>2.55470406274785E-3</v>
      </c>
    </row>
    <row r="66" spans="1:23">
      <c r="A66" s="2" t="s">
        <v>26</v>
      </c>
      <c r="B66" s="2">
        <v>12435</v>
      </c>
      <c r="C66" s="2" t="s">
        <v>1442</v>
      </c>
      <c r="D66" s="2" t="s">
        <v>1443</v>
      </c>
      <c r="E66" s="4" t="s">
        <v>317</v>
      </c>
      <c r="F66" s="2" t="s">
        <v>1448</v>
      </c>
      <c r="G66" s="2" t="s">
        <v>1449</v>
      </c>
      <c r="H66" s="2" t="s">
        <v>324</v>
      </c>
      <c r="I66" s="2" t="s">
        <v>987</v>
      </c>
      <c r="J66" s="2" t="s">
        <v>105</v>
      </c>
      <c r="K66" s="2" t="s">
        <v>106</v>
      </c>
      <c r="L66" s="2" t="s">
        <v>347</v>
      </c>
      <c r="M66" s="2" t="s">
        <v>740</v>
      </c>
      <c r="N66" s="2" t="s">
        <v>143</v>
      </c>
      <c r="O66" s="2" t="s">
        <v>110</v>
      </c>
      <c r="P66" s="153">
        <v>121</v>
      </c>
      <c r="Q66" s="152">
        <v>3.681</v>
      </c>
      <c r="R66" s="152">
        <v>525.73</v>
      </c>
      <c r="T66" s="152">
        <v>234.161</v>
      </c>
      <c r="U66" s="165">
        <v>0</v>
      </c>
      <c r="V66" s="165">
        <v>2.9124112469973599E-2</v>
      </c>
      <c r="W66" s="165">
        <v>1.9186572405015801E-2</v>
      </c>
    </row>
    <row r="67" spans="1:23">
      <c r="A67" s="2" t="s">
        <v>26</v>
      </c>
      <c r="B67" s="2">
        <v>12435</v>
      </c>
      <c r="C67" s="2" t="s">
        <v>1442</v>
      </c>
      <c r="D67" s="2" t="s">
        <v>1443</v>
      </c>
      <c r="E67" s="4" t="s">
        <v>317</v>
      </c>
      <c r="F67" s="2" t="s">
        <v>1450</v>
      </c>
      <c r="G67" s="2" t="s">
        <v>1451</v>
      </c>
      <c r="H67" s="2" t="s">
        <v>324</v>
      </c>
      <c r="I67" s="2" t="s">
        <v>987</v>
      </c>
      <c r="J67" s="2" t="s">
        <v>105</v>
      </c>
      <c r="K67" s="2" t="s">
        <v>106</v>
      </c>
      <c r="L67" s="2" t="s">
        <v>347</v>
      </c>
      <c r="M67" s="2" t="s">
        <v>740</v>
      </c>
      <c r="N67" s="2" t="s">
        <v>143</v>
      </c>
      <c r="O67" s="2" t="s">
        <v>110</v>
      </c>
      <c r="P67" s="153">
        <v>180</v>
      </c>
      <c r="Q67" s="152">
        <v>3.681</v>
      </c>
      <c r="R67" s="152">
        <v>54.54</v>
      </c>
      <c r="T67" s="152">
        <v>36.137</v>
      </c>
      <c r="U67" s="165">
        <v>3.1999999999999999E-5</v>
      </c>
      <c r="V67" s="165">
        <v>4.4946120088387902E-3</v>
      </c>
      <c r="W67" s="165">
        <v>2.9609897581925099E-3</v>
      </c>
    </row>
    <row r="68" spans="1:23">
      <c r="A68" s="2" t="s">
        <v>26</v>
      </c>
      <c r="B68" s="2">
        <v>12435</v>
      </c>
      <c r="C68" s="2" t="s">
        <v>1442</v>
      </c>
      <c r="D68" s="2" t="s">
        <v>1443</v>
      </c>
      <c r="E68" s="4" t="s">
        <v>317</v>
      </c>
      <c r="F68" s="2" t="s">
        <v>1452</v>
      </c>
      <c r="G68" s="2" t="s">
        <v>1453</v>
      </c>
      <c r="H68" s="2" t="s">
        <v>324</v>
      </c>
      <c r="I68" s="2" t="s">
        <v>987</v>
      </c>
      <c r="J68" s="2" t="s">
        <v>105</v>
      </c>
      <c r="K68" s="2" t="s">
        <v>238</v>
      </c>
      <c r="L68" s="2" t="s">
        <v>383</v>
      </c>
      <c r="M68" s="2" t="s">
        <v>740</v>
      </c>
      <c r="N68" s="2" t="s">
        <v>143</v>
      </c>
      <c r="O68" s="2" t="s">
        <v>1190</v>
      </c>
      <c r="P68" s="153">
        <v>8418</v>
      </c>
      <c r="Q68" s="152">
        <v>4.6539999999999999</v>
      </c>
      <c r="R68" s="152">
        <v>7.7720000000000002</v>
      </c>
      <c r="T68" s="152">
        <v>304.45400000000001</v>
      </c>
      <c r="U68" s="165">
        <v>1.4E-5</v>
      </c>
      <c r="V68" s="165">
        <v>3.7866937535441098E-2</v>
      </c>
      <c r="W68" s="165">
        <v>2.4946227615656801E-2</v>
      </c>
    </row>
    <row r="69" spans="1:23">
      <c r="A69" s="2" t="s">
        <v>26</v>
      </c>
      <c r="B69" s="2">
        <v>12435</v>
      </c>
      <c r="C69" s="2" t="s">
        <v>1442</v>
      </c>
      <c r="D69" s="2" t="s">
        <v>1443</v>
      </c>
      <c r="E69" s="4" t="s">
        <v>317</v>
      </c>
      <c r="F69" s="2" t="s">
        <v>1456</v>
      </c>
      <c r="G69" s="2" t="s">
        <v>1457</v>
      </c>
      <c r="H69" s="2" t="s">
        <v>324</v>
      </c>
      <c r="I69" s="2" t="s">
        <v>987</v>
      </c>
      <c r="J69" s="2" t="s">
        <v>105</v>
      </c>
      <c r="K69" s="2" t="s">
        <v>273</v>
      </c>
      <c r="L69" s="2" t="s">
        <v>349</v>
      </c>
      <c r="M69" s="2" t="s">
        <v>740</v>
      </c>
      <c r="N69" s="2" t="s">
        <v>143</v>
      </c>
      <c r="O69" s="2" t="s">
        <v>110</v>
      </c>
      <c r="P69" s="153">
        <v>905</v>
      </c>
      <c r="Q69" s="152">
        <v>3.681</v>
      </c>
      <c r="R69" s="152">
        <v>39.729999999999997</v>
      </c>
      <c r="T69" s="152">
        <v>132.35300000000001</v>
      </c>
      <c r="U69" s="165">
        <v>6.0000000000000002E-6</v>
      </c>
      <c r="V69" s="165">
        <v>1.6461587446074701E-2</v>
      </c>
      <c r="W69" s="165">
        <v>1.0844671739310099E-2</v>
      </c>
    </row>
    <row r="70" spans="1:23">
      <c r="A70" s="2" t="s">
        <v>26</v>
      </c>
      <c r="B70" s="2">
        <v>12435</v>
      </c>
      <c r="C70" s="2" t="s">
        <v>1442</v>
      </c>
      <c r="D70" s="2" t="s">
        <v>1443</v>
      </c>
      <c r="E70" s="4" t="s">
        <v>317</v>
      </c>
      <c r="F70" s="2" t="s">
        <v>1527</v>
      </c>
      <c r="G70" s="2" t="s">
        <v>1528</v>
      </c>
      <c r="H70" s="2" t="s">
        <v>324</v>
      </c>
      <c r="I70" s="2" t="s">
        <v>987</v>
      </c>
      <c r="J70" s="2" t="s">
        <v>105</v>
      </c>
      <c r="K70" s="2" t="s">
        <v>106</v>
      </c>
      <c r="L70" s="2" t="s">
        <v>371</v>
      </c>
      <c r="M70" s="2" t="s">
        <v>740</v>
      </c>
      <c r="N70" s="2" t="s">
        <v>143</v>
      </c>
      <c r="O70" s="2" t="s">
        <v>1187</v>
      </c>
      <c r="P70" s="153">
        <v>1430</v>
      </c>
      <c r="Q70" s="152">
        <v>3.9790000000000001</v>
      </c>
      <c r="R70" s="152">
        <v>18.986000000000001</v>
      </c>
      <c r="T70" s="152">
        <v>108.032</v>
      </c>
      <c r="U70" s="165">
        <v>0</v>
      </c>
      <c r="V70" s="165">
        <v>1.3436715423755701E-2</v>
      </c>
      <c r="W70" s="165">
        <v>8.8519268571453005E-3</v>
      </c>
    </row>
    <row r="71" spans="1:23">
      <c r="A71" s="2" t="s">
        <v>26</v>
      </c>
      <c r="B71" s="2">
        <v>12435</v>
      </c>
      <c r="C71" s="2" t="s">
        <v>1442</v>
      </c>
      <c r="D71" s="2" t="s">
        <v>1443</v>
      </c>
      <c r="E71" s="4" t="s">
        <v>317</v>
      </c>
      <c r="F71" s="2" t="s">
        <v>1458</v>
      </c>
      <c r="G71" s="2" t="s">
        <v>1459</v>
      </c>
      <c r="H71" s="2" t="s">
        <v>324</v>
      </c>
      <c r="I71" s="2" t="s">
        <v>987</v>
      </c>
      <c r="J71" s="2" t="s">
        <v>105</v>
      </c>
      <c r="K71" s="2" t="s">
        <v>298</v>
      </c>
      <c r="L71" s="2" t="s">
        <v>371</v>
      </c>
      <c r="M71" s="2" t="s">
        <v>740</v>
      </c>
      <c r="N71" s="2" t="s">
        <v>143</v>
      </c>
      <c r="O71" s="2" t="s">
        <v>1187</v>
      </c>
      <c r="P71" s="153">
        <v>343</v>
      </c>
      <c r="Q71" s="152">
        <v>3.9790000000000001</v>
      </c>
      <c r="R71" s="152">
        <v>50.9</v>
      </c>
      <c r="T71" s="152">
        <v>69.47</v>
      </c>
      <c r="U71" s="165">
        <v>6.0000000000000002E-6</v>
      </c>
      <c r="V71" s="165">
        <v>8.6404330157415603E-3</v>
      </c>
      <c r="W71" s="165">
        <v>5.6922007095711602E-3</v>
      </c>
    </row>
    <row r="72" spans="1:23">
      <c r="A72" s="2" t="s">
        <v>26</v>
      </c>
      <c r="B72" s="2">
        <v>12435</v>
      </c>
      <c r="C72" s="2" t="s">
        <v>1442</v>
      </c>
      <c r="D72" s="2" t="s">
        <v>1443</v>
      </c>
      <c r="E72" s="4" t="s">
        <v>317</v>
      </c>
      <c r="F72" s="2" t="s">
        <v>1460</v>
      </c>
      <c r="G72" s="2" t="s">
        <v>1461</v>
      </c>
      <c r="H72" s="2" t="s">
        <v>324</v>
      </c>
      <c r="I72" s="2" t="s">
        <v>987</v>
      </c>
      <c r="J72" s="2" t="s">
        <v>105</v>
      </c>
      <c r="K72" s="2" t="s">
        <v>106</v>
      </c>
      <c r="L72" s="2" t="s">
        <v>347</v>
      </c>
      <c r="M72" s="2" t="s">
        <v>740</v>
      </c>
      <c r="N72" s="2" t="s">
        <v>143</v>
      </c>
      <c r="O72" s="2" t="s">
        <v>110</v>
      </c>
      <c r="P72" s="153">
        <v>335</v>
      </c>
      <c r="Q72" s="152">
        <v>3.681</v>
      </c>
      <c r="R72" s="152">
        <v>58.59</v>
      </c>
      <c r="T72" s="152">
        <v>72.248999999999995</v>
      </c>
      <c r="U72" s="165">
        <v>3.0000000000000001E-6</v>
      </c>
      <c r="V72" s="165">
        <v>8.9861336628860294E-3</v>
      </c>
      <c r="W72" s="165">
        <v>5.91994363233787E-3</v>
      </c>
    </row>
    <row r="73" spans="1:23">
      <c r="A73" s="2" t="s">
        <v>26</v>
      </c>
      <c r="B73" s="2">
        <v>12435</v>
      </c>
      <c r="C73" s="2" t="s">
        <v>1442</v>
      </c>
      <c r="D73" s="2" t="s">
        <v>1443</v>
      </c>
      <c r="E73" s="4" t="s">
        <v>317</v>
      </c>
      <c r="F73" s="2" t="s">
        <v>1462</v>
      </c>
      <c r="G73" s="2" t="s">
        <v>1463</v>
      </c>
      <c r="H73" s="2" t="s">
        <v>324</v>
      </c>
      <c r="I73" s="2" t="s">
        <v>987</v>
      </c>
      <c r="J73" s="2" t="s">
        <v>105</v>
      </c>
      <c r="K73" s="2" t="s">
        <v>106</v>
      </c>
      <c r="L73" s="2" t="s">
        <v>347</v>
      </c>
      <c r="M73" s="2" t="s">
        <v>740</v>
      </c>
      <c r="N73" s="2" t="s">
        <v>143</v>
      </c>
      <c r="O73" s="2" t="s">
        <v>110</v>
      </c>
      <c r="P73" s="153">
        <v>233</v>
      </c>
      <c r="Q73" s="152">
        <v>3.681</v>
      </c>
      <c r="R73" s="152">
        <v>116.01</v>
      </c>
      <c r="T73" s="152">
        <v>99.498999999999995</v>
      </c>
      <c r="U73" s="165">
        <v>5.1E-5</v>
      </c>
      <c r="V73" s="165">
        <v>1.237530516042E-2</v>
      </c>
      <c r="W73" s="165">
        <v>8.1526840943001895E-3</v>
      </c>
    </row>
    <row r="74" spans="1:23">
      <c r="A74" s="2" t="s">
        <v>26</v>
      </c>
      <c r="B74" s="2">
        <v>12435</v>
      </c>
      <c r="C74" s="2" t="s">
        <v>1442</v>
      </c>
      <c r="D74" s="2" t="s">
        <v>1443</v>
      </c>
      <c r="E74" s="4" t="s">
        <v>317</v>
      </c>
      <c r="F74" s="2" t="s">
        <v>1464</v>
      </c>
      <c r="G74" s="2" t="s">
        <v>1465</v>
      </c>
      <c r="H74" s="2" t="s">
        <v>324</v>
      </c>
      <c r="I74" s="2" t="s">
        <v>987</v>
      </c>
      <c r="J74" s="2" t="s">
        <v>105</v>
      </c>
      <c r="K74" s="2" t="s">
        <v>298</v>
      </c>
      <c r="L74" s="2" t="s">
        <v>371</v>
      </c>
      <c r="M74" s="2" t="s">
        <v>740</v>
      </c>
      <c r="N74" s="2" t="s">
        <v>143</v>
      </c>
      <c r="O74" s="2" t="s">
        <v>1187</v>
      </c>
      <c r="P74" s="153">
        <v>125</v>
      </c>
      <c r="Q74" s="152">
        <v>3.9790000000000001</v>
      </c>
      <c r="R74" s="152">
        <v>86.24</v>
      </c>
      <c r="T74" s="152">
        <v>42.895000000000003</v>
      </c>
      <c r="U74" s="165">
        <v>5.0000000000000002E-5</v>
      </c>
      <c r="V74" s="165">
        <v>5.33509756795718E-3</v>
      </c>
      <c r="W74" s="165">
        <v>3.5146903062185102E-3</v>
      </c>
    </row>
    <row r="75" spans="1:23">
      <c r="A75" s="2" t="s">
        <v>26</v>
      </c>
      <c r="B75" s="2">
        <v>12435</v>
      </c>
      <c r="C75" s="2" t="s">
        <v>1364</v>
      </c>
      <c r="D75" s="2" t="s">
        <v>1365</v>
      </c>
      <c r="E75" s="4" t="s">
        <v>317</v>
      </c>
      <c r="F75" s="2" t="s">
        <v>1466</v>
      </c>
      <c r="G75" s="2" t="s">
        <v>1467</v>
      </c>
      <c r="H75" s="2" t="s">
        <v>324</v>
      </c>
      <c r="I75" s="2" t="s">
        <v>989</v>
      </c>
      <c r="J75" s="2" t="s">
        <v>105</v>
      </c>
      <c r="K75" s="2" t="s">
        <v>106</v>
      </c>
      <c r="L75" s="2" t="s">
        <v>383</v>
      </c>
      <c r="M75" s="2" t="s">
        <v>737</v>
      </c>
      <c r="N75" s="2" t="s">
        <v>143</v>
      </c>
      <c r="O75" s="2" t="s">
        <v>110</v>
      </c>
      <c r="P75" s="153">
        <v>316</v>
      </c>
      <c r="Q75" s="152">
        <v>3.681</v>
      </c>
      <c r="R75" s="152">
        <v>27.695</v>
      </c>
      <c r="T75" s="152">
        <v>32.215000000000003</v>
      </c>
      <c r="U75" s="165">
        <v>2.1100000000000001E-4</v>
      </c>
      <c r="V75" s="165">
        <v>4.0067571556853003E-3</v>
      </c>
      <c r="W75" s="165">
        <v>2.6395975621962202E-3</v>
      </c>
    </row>
    <row r="76" spans="1:23">
      <c r="A76" s="2" t="s">
        <v>26</v>
      </c>
      <c r="B76" s="2">
        <v>12435</v>
      </c>
      <c r="C76" s="2" t="s">
        <v>1468</v>
      </c>
      <c r="D76" s="2" t="s">
        <v>1469</v>
      </c>
      <c r="E76" s="4" t="s">
        <v>317</v>
      </c>
      <c r="F76" s="2" t="s">
        <v>1529</v>
      </c>
      <c r="G76" s="2" t="s">
        <v>1530</v>
      </c>
      <c r="H76" s="2" t="s">
        <v>324</v>
      </c>
      <c r="I76" s="2" t="s">
        <v>987</v>
      </c>
      <c r="J76" s="2" t="s">
        <v>105</v>
      </c>
      <c r="K76" s="2" t="s">
        <v>298</v>
      </c>
      <c r="L76" s="2" t="s">
        <v>107</v>
      </c>
      <c r="M76" s="2" t="s">
        <v>740</v>
      </c>
      <c r="N76" s="2" t="s">
        <v>143</v>
      </c>
      <c r="O76" s="2" t="s">
        <v>1187</v>
      </c>
      <c r="P76" s="153">
        <v>54</v>
      </c>
      <c r="Q76" s="152">
        <v>3.9790000000000001</v>
      </c>
      <c r="R76" s="152">
        <v>234.31</v>
      </c>
      <c r="T76" s="152">
        <v>50.347000000000001</v>
      </c>
      <c r="U76" s="165">
        <v>1.9999999999999999E-6</v>
      </c>
      <c r="V76" s="165">
        <v>6.2619297218918799E-3</v>
      </c>
      <c r="W76" s="165">
        <v>4.12527482607636E-3</v>
      </c>
    </row>
    <row r="77" spans="1:23">
      <c r="A77" s="2" t="s">
        <v>26</v>
      </c>
      <c r="B77" s="2">
        <v>12435</v>
      </c>
      <c r="C77" s="2" t="s">
        <v>1468</v>
      </c>
      <c r="D77" s="2" t="s">
        <v>1469</v>
      </c>
      <c r="E77" s="4" t="s">
        <v>317</v>
      </c>
      <c r="F77" s="2" t="s">
        <v>1470</v>
      </c>
      <c r="G77" s="2" t="s">
        <v>1471</v>
      </c>
      <c r="H77" s="2" t="s">
        <v>324</v>
      </c>
      <c r="I77" s="2" t="s">
        <v>987</v>
      </c>
      <c r="J77" s="2" t="s">
        <v>105</v>
      </c>
      <c r="K77" s="2" t="s">
        <v>298</v>
      </c>
      <c r="L77" s="2" t="s">
        <v>367</v>
      </c>
      <c r="M77" s="2" t="s">
        <v>740</v>
      </c>
      <c r="N77" s="2" t="s">
        <v>143</v>
      </c>
      <c r="O77" s="2" t="s">
        <v>1187</v>
      </c>
      <c r="P77" s="153">
        <v>35</v>
      </c>
      <c r="Q77" s="152">
        <v>3.9790000000000001</v>
      </c>
      <c r="R77" s="152">
        <v>147.83000000000001</v>
      </c>
      <c r="T77" s="152">
        <v>20.588000000000001</v>
      </c>
      <c r="U77" s="165">
        <v>6.9999999999999999E-6</v>
      </c>
      <c r="V77" s="165">
        <v>2.5606736151659402E-3</v>
      </c>
      <c r="W77" s="165">
        <v>1.6869372336632501E-3</v>
      </c>
    </row>
    <row r="78" spans="1:23">
      <c r="A78" s="2" t="s">
        <v>26</v>
      </c>
      <c r="B78" s="2">
        <v>12435</v>
      </c>
      <c r="C78" s="2" t="s">
        <v>1468</v>
      </c>
      <c r="D78" s="2" t="s">
        <v>1469</v>
      </c>
      <c r="E78" s="4" t="s">
        <v>317</v>
      </c>
      <c r="F78" s="2" t="s">
        <v>1531</v>
      </c>
      <c r="G78" s="2" t="s">
        <v>1532</v>
      </c>
      <c r="H78" s="2" t="s">
        <v>324</v>
      </c>
      <c r="I78" s="2" t="s">
        <v>987</v>
      </c>
      <c r="J78" s="2" t="s">
        <v>105</v>
      </c>
      <c r="K78" s="2" t="s">
        <v>106</v>
      </c>
      <c r="L78" s="2" t="s">
        <v>383</v>
      </c>
      <c r="M78" s="2" t="s">
        <v>740</v>
      </c>
      <c r="N78" s="2" t="s">
        <v>143</v>
      </c>
      <c r="O78" s="2" t="s">
        <v>110</v>
      </c>
      <c r="P78" s="153">
        <v>205</v>
      </c>
      <c r="Q78" s="152">
        <v>3.681</v>
      </c>
      <c r="R78" s="152">
        <v>371.52499999999998</v>
      </c>
      <c r="T78" s="152">
        <v>280.35500000000002</v>
      </c>
      <c r="U78" s="165">
        <v>2.3E-5</v>
      </c>
      <c r="V78" s="165">
        <v>3.4869560460180603E-2</v>
      </c>
      <c r="W78" s="165">
        <v>2.2971596033701799E-2</v>
      </c>
    </row>
    <row r="79" spans="1:23">
      <c r="A79" s="2" t="s">
        <v>26</v>
      </c>
      <c r="B79" s="2">
        <v>12435</v>
      </c>
      <c r="C79" s="2" t="s">
        <v>1468</v>
      </c>
      <c r="D79" s="2" t="s">
        <v>1469</v>
      </c>
      <c r="E79" s="4" t="s">
        <v>317</v>
      </c>
      <c r="F79" s="2" t="s">
        <v>1472</v>
      </c>
      <c r="G79" s="2" t="s">
        <v>1473</v>
      </c>
      <c r="H79" s="2" t="s">
        <v>324</v>
      </c>
      <c r="I79" s="2" t="s">
        <v>987</v>
      </c>
      <c r="J79" s="2" t="s">
        <v>105</v>
      </c>
      <c r="K79" s="2" t="s">
        <v>286</v>
      </c>
      <c r="L79" s="2" t="s">
        <v>367</v>
      </c>
      <c r="M79" s="2" t="s">
        <v>740</v>
      </c>
      <c r="N79" s="2" t="s">
        <v>143</v>
      </c>
      <c r="O79" s="2" t="s">
        <v>1187</v>
      </c>
      <c r="P79" s="153">
        <v>862</v>
      </c>
      <c r="Q79" s="152">
        <v>3.9790000000000001</v>
      </c>
      <c r="R79" s="152">
        <v>80.97</v>
      </c>
      <c r="T79" s="152">
        <v>277.726</v>
      </c>
      <c r="U79" s="165">
        <v>2.0000000000000002E-5</v>
      </c>
      <c r="V79" s="165">
        <v>3.4542598957959102E-2</v>
      </c>
      <c r="W79" s="165">
        <v>2.27561982068154E-2</v>
      </c>
    </row>
    <row r="80" spans="1:23">
      <c r="A80" s="2" t="s">
        <v>26</v>
      </c>
      <c r="B80" s="2">
        <v>12435</v>
      </c>
      <c r="C80" s="2" t="s">
        <v>1416</v>
      </c>
      <c r="D80" s="2" t="s">
        <v>1417</v>
      </c>
      <c r="E80" s="4" t="s">
        <v>317</v>
      </c>
      <c r="F80" s="2" t="s">
        <v>1474</v>
      </c>
      <c r="G80" s="2" t="s">
        <v>1475</v>
      </c>
      <c r="H80" s="2" t="s">
        <v>324</v>
      </c>
      <c r="I80" s="2" t="s">
        <v>987</v>
      </c>
      <c r="J80" s="2" t="s">
        <v>105</v>
      </c>
      <c r="K80" s="2" t="s">
        <v>106</v>
      </c>
      <c r="L80" s="2" t="s">
        <v>347</v>
      </c>
      <c r="M80" s="2" t="s">
        <v>740</v>
      </c>
      <c r="N80" s="2" t="s">
        <v>143</v>
      </c>
      <c r="O80" s="2" t="s">
        <v>110</v>
      </c>
      <c r="P80" s="153">
        <v>258</v>
      </c>
      <c r="Q80" s="152">
        <v>3.681</v>
      </c>
      <c r="R80" s="152">
        <v>92.89</v>
      </c>
      <c r="T80" s="152">
        <v>88.216999999999999</v>
      </c>
      <c r="U80" s="165">
        <v>3.0000000000000001E-6</v>
      </c>
      <c r="V80" s="165">
        <v>1.09721879406824E-2</v>
      </c>
      <c r="W80" s="165">
        <v>7.2283293982738101E-3</v>
      </c>
    </row>
    <row r="81" spans="1:23">
      <c r="A81" s="2" t="s">
        <v>26</v>
      </c>
      <c r="B81" s="2">
        <v>12435</v>
      </c>
      <c r="C81" s="2" t="s">
        <v>1416</v>
      </c>
      <c r="D81" s="2" t="s">
        <v>1417</v>
      </c>
      <c r="E81" s="4" t="s">
        <v>317</v>
      </c>
      <c r="F81" s="2" t="s">
        <v>1476</v>
      </c>
      <c r="G81" s="2" t="s">
        <v>1477</v>
      </c>
      <c r="H81" s="2" t="s">
        <v>324</v>
      </c>
      <c r="I81" s="2" t="s">
        <v>987</v>
      </c>
      <c r="J81" s="2" t="s">
        <v>105</v>
      </c>
      <c r="K81" s="2" t="s">
        <v>106</v>
      </c>
      <c r="L81" s="2" t="s">
        <v>347</v>
      </c>
      <c r="M81" s="2" t="s">
        <v>740</v>
      </c>
      <c r="N81" s="2" t="s">
        <v>143</v>
      </c>
      <c r="O81" s="2" t="s">
        <v>110</v>
      </c>
      <c r="P81" s="153">
        <v>229</v>
      </c>
      <c r="Q81" s="152">
        <v>3.681</v>
      </c>
      <c r="R81" s="152">
        <v>39.53</v>
      </c>
      <c r="T81" s="152">
        <v>33.322000000000003</v>
      </c>
      <c r="U81" s="165">
        <v>1.9999999999999999E-6</v>
      </c>
      <c r="V81" s="165">
        <v>4.1444496302868398E-3</v>
      </c>
      <c r="W81" s="165">
        <v>2.7303075069642201E-3</v>
      </c>
    </row>
    <row r="82" spans="1:23">
      <c r="A82" s="2" t="s">
        <v>26</v>
      </c>
      <c r="B82" s="2">
        <v>12435</v>
      </c>
      <c r="C82" s="2" t="s">
        <v>1416</v>
      </c>
      <c r="D82" s="2" t="s">
        <v>1417</v>
      </c>
      <c r="E82" s="4" t="s">
        <v>317</v>
      </c>
      <c r="F82" s="2" t="s">
        <v>1478</v>
      </c>
      <c r="G82" s="2" t="s">
        <v>1479</v>
      </c>
      <c r="H82" s="2" t="s">
        <v>324</v>
      </c>
      <c r="I82" s="2" t="s">
        <v>987</v>
      </c>
      <c r="J82" s="2" t="s">
        <v>105</v>
      </c>
      <c r="K82" s="2" t="s">
        <v>106</v>
      </c>
      <c r="L82" s="2" t="s">
        <v>347</v>
      </c>
      <c r="M82" s="2" t="s">
        <v>740</v>
      </c>
      <c r="N82" s="2" t="s">
        <v>143</v>
      </c>
      <c r="O82" s="2" t="s">
        <v>110</v>
      </c>
      <c r="P82" s="153">
        <v>85</v>
      </c>
      <c r="Q82" s="152">
        <v>3.681</v>
      </c>
      <c r="R82" s="152">
        <v>81.66</v>
      </c>
      <c r="T82" s="152">
        <v>25.55</v>
      </c>
      <c r="U82" s="165">
        <v>0</v>
      </c>
      <c r="V82" s="165">
        <v>3.17784616943232E-3</v>
      </c>
      <c r="W82" s="165">
        <v>2.0935221866306098E-3</v>
      </c>
    </row>
    <row r="83" spans="1:23">
      <c r="A83" s="2" t="s">
        <v>26</v>
      </c>
      <c r="B83" s="2">
        <v>12435</v>
      </c>
      <c r="C83" s="2" t="s">
        <v>1416</v>
      </c>
      <c r="D83" s="2" t="s">
        <v>1417</v>
      </c>
      <c r="E83" s="4" t="s">
        <v>317</v>
      </c>
      <c r="F83" s="2" t="s">
        <v>1480</v>
      </c>
      <c r="G83" s="2" t="s">
        <v>1481</v>
      </c>
      <c r="H83" s="2" t="s">
        <v>324</v>
      </c>
      <c r="I83" s="2" t="s">
        <v>987</v>
      </c>
      <c r="J83" s="2" t="s">
        <v>105</v>
      </c>
      <c r="K83" s="2" t="s">
        <v>106</v>
      </c>
      <c r="L83" s="2" t="s">
        <v>367</v>
      </c>
      <c r="M83" s="2" t="s">
        <v>740</v>
      </c>
      <c r="N83" s="2" t="s">
        <v>143</v>
      </c>
      <c r="O83" s="2" t="s">
        <v>1187</v>
      </c>
      <c r="P83" s="153">
        <v>197</v>
      </c>
      <c r="Q83" s="152">
        <v>3.9790000000000001</v>
      </c>
      <c r="R83" s="152">
        <v>186.42</v>
      </c>
      <c r="T83" s="152">
        <v>146.131</v>
      </c>
      <c r="U83" s="165">
        <v>2.2499999999999999E-4</v>
      </c>
      <c r="V83" s="165">
        <v>1.8175331266962899E-2</v>
      </c>
      <c r="W83" s="165">
        <v>1.1973663049758399E-2</v>
      </c>
    </row>
    <row r="84" spans="1:23">
      <c r="A84" s="2" t="s">
        <v>26</v>
      </c>
      <c r="B84" s="2">
        <v>12435</v>
      </c>
      <c r="C84" s="2" t="s">
        <v>1482</v>
      </c>
      <c r="D84" s="2" t="s">
        <v>1483</v>
      </c>
      <c r="E84" s="4" t="s">
        <v>317</v>
      </c>
      <c r="F84" s="2" t="s">
        <v>1484</v>
      </c>
      <c r="G84" s="2" t="s">
        <v>1485</v>
      </c>
      <c r="H84" s="2" t="s">
        <v>324</v>
      </c>
      <c r="I84" s="2" t="s">
        <v>987</v>
      </c>
      <c r="J84" s="2" t="s">
        <v>105</v>
      </c>
      <c r="K84" s="2" t="s">
        <v>106</v>
      </c>
      <c r="L84" s="2" t="s">
        <v>383</v>
      </c>
      <c r="M84" s="2" t="s">
        <v>740</v>
      </c>
      <c r="N84" s="2" t="s">
        <v>143</v>
      </c>
      <c r="O84" s="2" t="s">
        <v>110</v>
      </c>
      <c r="P84" s="153">
        <v>640</v>
      </c>
      <c r="Q84" s="152">
        <v>3.681</v>
      </c>
      <c r="R84" s="152">
        <v>35.527999999999999</v>
      </c>
      <c r="T84" s="152">
        <v>83.697000000000003</v>
      </c>
      <c r="U84" s="165">
        <v>0</v>
      </c>
      <c r="V84" s="165">
        <v>1.04099631271822E-2</v>
      </c>
      <c r="W84" s="165">
        <v>6.8579432756669997E-3</v>
      </c>
    </row>
    <row r="85" spans="1:23">
      <c r="A85" s="2" t="s">
        <v>26</v>
      </c>
      <c r="B85" s="2">
        <v>12435</v>
      </c>
      <c r="C85" s="2" t="s">
        <v>1494</v>
      </c>
      <c r="D85" s="2" t="s">
        <v>1495</v>
      </c>
      <c r="E85" s="4" t="s">
        <v>317</v>
      </c>
      <c r="F85" s="2" t="s">
        <v>1533</v>
      </c>
      <c r="G85" s="2" t="s">
        <v>1533</v>
      </c>
      <c r="H85" s="2" t="s">
        <v>324</v>
      </c>
      <c r="I85" s="2" t="s">
        <v>987</v>
      </c>
      <c r="J85" s="2" t="s">
        <v>105</v>
      </c>
      <c r="K85" s="2" t="s">
        <v>106</v>
      </c>
      <c r="L85" s="2" t="s">
        <v>349</v>
      </c>
      <c r="M85" s="2" t="s">
        <v>740</v>
      </c>
      <c r="N85" s="2" t="s">
        <v>143</v>
      </c>
      <c r="O85" s="2" t="s">
        <v>110</v>
      </c>
      <c r="P85" s="153">
        <v>280</v>
      </c>
      <c r="Q85" s="152">
        <v>3.681</v>
      </c>
      <c r="R85" s="152">
        <v>180.47</v>
      </c>
      <c r="T85" s="152">
        <v>186.00700000000001</v>
      </c>
      <c r="U85" s="165">
        <v>1.1E-5</v>
      </c>
      <c r="V85" s="165">
        <v>2.3134899582960299E-2</v>
      </c>
      <c r="W85" s="165">
        <v>1.5240959750751799E-2</v>
      </c>
    </row>
    <row r="86" spans="1:23">
      <c r="A86" s="2" t="s">
        <v>26</v>
      </c>
      <c r="B86" s="2">
        <v>12435</v>
      </c>
      <c r="C86" s="2" t="s">
        <v>1416</v>
      </c>
      <c r="D86" s="2" t="s">
        <v>1417</v>
      </c>
      <c r="E86" s="4" t="s">
        <v>317</v>
      </c>
      <c r="F86" s="2" t="s">
        <v>1486</v>
      </c>
      <c r="G86" s="2" t="s">
        <v>1487</v>
      </c>
      <c r="H86" s="2" t="s">
        <v>324</v>
      </c>
      <c r="I86" s="2" t="s">
        <v>987</v>
      </c>
      <c r="J86" s="2" t="s">
        <v>105</v>
      </c>
      <c r="K86" s="2" t="s">
        <v>106</v>
      </c>
      <c r="L86" s="2" t="s">
        <v>347</v>
      </c>
      <c r="M86" s="2" t="s">
        <v>740</v>
      </c>
      <c r="N86" s="2" t="s">
        <v>143</v>
      </c>
      <c r="O86" s="2" t="s">
        <v>110</v>
      </c>
      <c r="P86" s="153">
        <v>67</v>
      </c>
      <c r="Q86" s="152">
        <v>3.681</v>
      </c>
      <c r="R86" s="152">
        <v>65.650000000000006</v>
      </c>
      <c r="T86" s="152">
        <v>16.190999999999999</v>
      </c>
      <c r="U86" s="165">
        <v>0</v>
      </c>
      <c r="V86" s="165">
        <v>2.0137896397626502E-3</v>
      </c>
      <c r="W86" s="165">
        <v>1.32665744824366E-3</v>
      </c>
    </row>
    <row r="87" spans="1:23">
      <c r="A87" s="2" t="s">
        <v>26</v>
      </c>
      <c r="B87" s="2">
        <v>12435</v>
      </c>
      <c r="C87" s="2" t="s">
        <v>1488</v>
      </c>
      <c r="D87" s="2" t="s">
        <v>1489</v>
      </c>
      <c r="E87" s="4" t="s">
        <v>317</v>
      </c>
      <c r="F87" s="2" t="s">
        <v>1490</v>
      </c>
      <c r="G87" s="2" t="s">
        <v>1491</v>
      </c>
      <c r="H87" s="2" t="s">
        <v>324</v>
      </c>
      <c r="I87" s="2" t="s">
        <v>989</v>
      </c>
      <c r="J87" s="2" t="s">
        <v>105</v>
      </c>
      <c r="K87" s="2" t="s">
        <v>106</v>
      </c>
      <c r="L87" s="2" t="s">
        <v>347</v>
      </c>
      <c r="M87" s="2" t="s">
        <v>738</v>
      </c>
      <c r="N87" s="2" t="s">
        <v>143</v>
      </c>
      <c r="O87" s="2" t="s">
        <v>110</v>
      </c>
      <c r="P87" s="153">
        <v>382</v>
      </c>
      <c r="Q87" s="152">
        <v>3.681</v>
      </c>
      <c r="R87" s="152">
        <v>31.62</v>
      </c>
      <c r="T87" s="152">
        <v>44.462000000000003</v>
      </c>
      <c r="U87" s="165">
        <v>3.0000000000000001E-6</v>
      </c>
      <c r="V87" s="165">
        <v>5.5300594178423904E-3</v>
      </c>
      <c r="W87" s="165">
        <v>3.6431285428478702E-3</v>
      </c>
    </row>
    <row r="88" spans="1:23">
      <c r="A88" s="2" t="s">
        <v>26</v>
      </c>
      <c r="B88" s="2">
        <v>12435</v>
      </c>
      <c r="C88" s="2" t="s">
        <v>1488</v>
      </c>
      <c r="D88" s="2" t="s">
        <v>1489</v>
      </c>
      <c r="E88" s="4" t="s">
        <v>317</v>
      </c>
      <c r="F88" s="2" t="s">
        <v>1492</v>
      </c>
      <c r="G88" s="2" t="s">
        <v>1493</v>
      </c>
      <c r="H88" s="2" t="s">
        <v>324</v>
      </c>
      <c r="I88" s="2" t="s">
        <v>987</v>
      </c>
      <c r="J88" s="2" t="s">
        <v>105</v>
      </c>
      <c r="K88" s="2" t="s">
        <v>106</v>
      </c>
      <c r="L88" s="2" t="s">
        <v>349</v>
      </c>
      <c r="M88" s="2" t="s">
        <v>740</v>
      </c>
      <c r="N88" s="2" t="s">
        <v>143</v>
      </c>
      <c r="O88" s="2" t="s">
        <v>110</v>
      </c>
      <c r="P88" s="153">
        <v>66</v>
      </c>
      <c r="Q88" s="152">
        <v>3.681</v>
      </c>
      <c r="R88" s="152">
        <v>224.99</v>
      </c>
      <c r="T88" s="152">
        <v>54.66</v>
      </c>
      <c r="U88" s="165">
        <v>9.9999999999999995E-7</v>
      </c>
      <c r="V88" s="165">
        <v>6.7984783733987496E-3</v>
      </c>
      <c r="W88" s="165">
        <v>4.4787458395386098E-3</v>
      </c>
    </row>
    <row r="89" spans="1:23">
      <c r="A89" s="2" t="s">
        <v>26</v>
      </c>
      <c r="B89" s="2">
        <v>12435</v>
      </c>
      <c r="C89" s="2" t="s">
        <v>1494</v>
      </c>
      <c r="D89" s="2" t="s">
        <v>1495</v>
      </c>
      <c r="E89" s="4" t="s">
        <v>317</v>
      </c>
      <c r="F89" s="2" t="s">
        <v>1534</v>
      </c>
      <c r="G89" s="2" t="s">
        <v>1535</v>
      </c>
      <c r="H89" s="2" t="s">
        <v>324</v>
      </c>
      <c r="I89" s="2" t="s">
        <v>987</v>
      </c>
      <c r="J89" s="2" t="s">
        <v>105</v>
      </c>
      <c r="K89" s="2" t="s">
        <v>106</v>
      </c>
      <c r="L89" s="2" t="s">
        <v>347</v>
      </c>
      <c r="M89" s="2" t="s">
        <v>740</v>
      </c>
      <c r="N89" s="2" t="s">
        <v>143</v>
      </c>
      <c r="O89" s="2" t="s">
        <v>110</v>
      </c>
      <c r="P89" s="153">
        <v>55</v>
      </c>
      <c r="Q89" s="152">
        <v>3.681</v>
      </c>
      <c r="R89" s="152">
        <v>86.48</v>
      </c>
      <c r="T89" s="152">
        <v>17.507999999999999</v>
      </c>
      <c r="U89" s="165">
        <v>0</v>
      </c>
      <c r="V89" s="165">
        <v>2.17762422674906E-3</v>
      </c>
      <c r="W89" s="165">
        <v>1.4345894639884E-3</v>
      </c>
    </row>
    <row r="90" spans="1:23">
      <c r="A90" s="2" t="s">
        <v>26</v>
      </c>
      <c r="B90" s="2">
        <v>12435</v>
      </c>
      <c r="C90" s="2" t="s">
        <v>1494</v>
      </c>
      <c r="D90" s="2" t="s">
        <v>1495</v>
      </c>
      <c r="E90" s="4" t="s">
        <v>317</v>
      </c>
      <c r="F90" s="2" t="s">
        <v>1496</v>
      </c>
      <c r="G90" s="2" t="s">
        <v>1497</v>
      </c>
      <c r="H90" s="2" t="s">
        <v>324</v>
      </c>
      <c r="I90" s="2" t="s">
        <v>987</v>
      </c>
      <c r="J90" s="2" t="s">
        <v>105</v>
      </c>
      <c r="K90" s="2" t="s">
        <v>106</v>
      </c>
      <c r="L90" s="2" t="s">
        <v>347</v>
      </c>
      <c r="M90" s="2" t="s">
        <v>740</v>
      </c>
      <c r="N90" s="2" t="s">
        <v>143</v>
      </c>
      <c r="O90" s="2" t="s">
        <v>110</v>
      </c>
      <c r="P90" s="153">
        <v>260</v>
      </c>
      <c r="Q90" s="152">
        <v>3.681</v>
      </c>
      <c r="R90" s="152">
        <v>480.7</v>
      </c>
      <c r="T90" s="152">
        <v>460.05900000000003</v>
      </c>
      <c r="U90" s="165">
        <v>0</v>
      </c>
      <c r="V90" s="165">
        <v>5.7220551490108199E-2</v>
      </c>
      <c r="W90" s="165">
        <v>3.7696127404801397E-2</v>
      </c>
    </row>
    <row r="91" spans="1:23">
      <c r="A91" s="2" t="s">
        <v>26</v>
      </c>
      <c r="B91" s="2">
        <v>12435</v>
      </c>
      <c r="C91" s="2" t="s">
        <v>1494</v>
      </c>
      <c r="D91" s="2" t="s">
        <v>1495</v>
      </c>
      <c r="E91" s="4" t="s">
        <v>317</v>
      </c>
      <c r="F91" s="2" t="s">
        <v>1498</v>
      </c>
      <c r="G91" s="2" t="s">
        <v>1499</v>
      </c>
      <c r="H91" s="2" t="s">
        <v>324</v>
      </c>
      <c r="I91" s="2" t="s">
        <v>987</v>
      </c>
      <c r="J91" s="2" t="s">
        <v>105</v>
      </c>
      <c r="K91" s="2" t="s">
        <v>106</v>
      </c>
      <c r="L91" s="2" t="s">
        <v>347</v>
      </c>
      <c r="M91" s="2" t="s">
        <v>740</v>
      </c>
      <c r="N91" s="2" t="s">
        <v>143</v>
      </c>
      <c r="O91" s="2" t="s">
        <v>110</v>
      </c>
      <c r="P91" s="153">
        <v>556</v>
      </c>
      <c r="Q91" s="152">
        <v>3.681</v>
      </c>
      <c r="R91" s="152">
        <v>103.01</v>
      </c>
      <c r="T91" s="152">
        <v>210.82400000000001</v>
      </c>
      <c r="U91" s="165">
        <v>6.6000000000000005E-5</v>
      </c>
      <c r="V91" s="165">
        <v>2.6221573418586702E-2</v>
      </c>
      <c r="W91" s="165">
        <v>1.72744188338044E-2</v>
      </c>
    </row>
    <row r="92" spans="1:23">
      <c r="A92" s="2" t="s">
        <v>26</v>
      </c>
      <c r="B92" s="2">
        <v>12435</v>
      </c>
      <c r="C92" s="2" t="s">
        <v>1500</v>
      </c>
      <c r="D92" s="2" t="s">
        <v>1501</v>
      </c>
      <c r="E92" s="4" t="s">
        <v>317</v>
      </c>
      <c r="F92" s="2" t="s">
        <v>1502</v>
      </c>
      <c r="G92" s="2" t="s">
        <v>1503</v>
      </c>
      <c r="H92" s="2" t="s">
        <v>324</v>
      </c>
      <c r="I92" s="2" t="s">
        <v>987</v>
      </c>
      <c r="J92" s="2" t="s">
        <v>105</v>
      </c>
      <c r="K92" s="2" t="s">
        <v>301</v>
      </c>
      <c r="L92" s="2" t="s">
        <v>347</v>
      </c>
      <c r="M92" s="2" t="s">
        <v>740</v>
      </c>
      <c r="N92" s="2" t="s">
        <v>143</v>
      </c>
      <c r="O92" s="2" t="s">
        <v>110</v>
      </c>
      <c r="P92" s="153">
        <v>2275</v>
      </c>
      <c r="Q92" s="152">
        <v>3.681</v>
      </c>
      <c r="R92" s="152">
        <v>29.46</v>
      </c>
      <c r="T92" s="152">
        <v>246.70599999999999</v>
      </c>
      <c r="U92" s="165">
        <v>2.5999999999999998E-5</v>
      </c>
      <c r="V92" s="165">
        <v>3.0684476098112399E-2</v>
      </c>
      <c r="W92" s="165">
        <v>2.0214518913610799E-2</v>
      </c>
    </row>
    <row r="93" spans="1:23">
      <c r="A93" s="2" t="s">
        <v>26</v>
      </c>
      <c r="B93" s="2">
        <v>12435</v>
      </c>
      <c r="C93" s="2" t="s">
        <v>1500</v>
      </c>
      <c r="D93" s="2" t="s">
        <v>1501</v>
      </c>
      <c r="E93" s="4" t="s">
        <v>317</v>
      </c>
      <c r="F93" s="2" t="s">
        <v>1536</v>
      </c>
      <c r="G93" s="2" t="s">
        <v>1537</v>
      </c>
      <c r="H93" s="2" t="s">
        <v>324</v>
      </c>
      <c r="I93" s="2" t="s">
        <v>987</v>
      </c>
      <c r="J93" s="2" t="s">
        <v>105</v>
      </c>
      <c r="K93" s="2" t="s">
        <v>249</v>
      </c>
      <c r="L93" s="2" t="s">
        <v>347</v>
      </c>
      <c r="M93" s="2" t="s">
        <v>740</v>
      </c>
      <c r="N93" s="2" t="s">
        <v>143</v>
      </c>
      <c r="O93" s="2" t="s">
        <v>110</v>
      </c>
      <c r="P93" s="153">
        <v>1625</v>
      </c>
      <c r="Q93" s="152">
        <v>3.681</v>
      </c>
      <c r="R93" s="152">
        <v>43.56</v>
      </c>
      <c r="T93" s="152">
        <v>260.56</v>
      </c>
      <c r="U93" s="165">
        <v>7.3999999999999996E-5</v>
      </c>
      <c r="V93" s="165">
        <v>3.2407520580782098E-2</v>
      </c>
      <c r="W93" s="165">
        <v>2.1349637374572902E-2</v>
      </c>
    </row>
    <row r="94" spans="1:23">
      <c r="A94" s="2" t="s">
        <v>26</v>
      </c>
      <c r="B94" s="2">
        <v>12435</v>
      </c>
      <c r="C94" s="2" t="s">
        <v>1504</v>
      </c>
      <c r="D94" s="2" t="s">
        <v>1505</v>
      </c>
      <c r="E94" s="4" t="s">
        <v>317</v>
      </c>
      <c r="F94" s="2" t="s">
        <v>1506</v>
      </c>
      <c r="G94" s="2" t="s">
        <v>1507</v>
      </c>
      <c r="H94" s="2" t="s">
        <v>324</v>
      </c>
      <c r="I94" s="2" t="s">
        <v>987</v>
      </c>
      <c r="J94" s="2" t="s">
        <v>105</v>
      </c>
      <c r="K94" s="2" t="s">
        <v>256</v>
      </c>
      <c r="L94" s="2" t="s">
        <v>371</v>
      </c>
      <c r="M94" s="2" t="s">
        <v>740</v>
      </c>
      <c r="N94" s="2" t="s">
        <v>143</v>
      </c>
      <c r="O94" s="2" t="s">
        <v>1187</v>
      </c>
      <c r="P94" s="153">
        <v>2766</v>
      </c>
      <c r="Q94" s="152">
        <v>3.9790000000000001</v>
      </c>
      <c r="R94" s="152">
        <v>25.52</v>
      </c>
      <c r="T94" s="152">
        <v>280.87799999999999</v>
      </c>
      <c r="U94" s="165">
        <v>4.6E-5</v>
      </c>
      <c r="V94" s="165">
        <v>3.4934654393152402E-2</v>
      </c>
      <c r="W94" s="165">
        <v>2.30144790386132E-2</v>
      </c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8">
    <dataValidation type="list" allowBlank="1" showInputMessage="1" showErrorMessage="1" sqref="J2:J20" xr:uid="{00000000-0002-0000-0700-000000000000}">
      <formula1>israel_abroad</formula1>
    </dataValidation>
    <dataValidation type="list" allowBlank="1" showInputMessage="1" showErrorMessage="1" sqref="N2:N20" xr:uid="{00000000-0002-0000-0700-000001000000}">
      <formula1>Holding_interest</formula1>
    </dataValidation>
    <dataValidation type="list" allowBlank="1" showInputMessage="1" showErrorMessage="1" sqref="K3:K20" xr:uid="{00000000-0002-0000-0700-000002000000}">
      <formula1>Country_list</formula1>
    </dataValidation>
    <dataValidation type="list" allowBlank="1" showInputMessage="1" showErrorMessage="1" sqref="M2:M20" xr:uid="{00000000-0002-0000-0700-000003000000}">
      <formula1>Fund_type</formula1>
    </dataValidation>
    <dataValidation type="list" allowBlank="1" showInputMessage="1" showErrorMessage="1" sqref="E2:E20" xr:uid="{00000000-0002-0000-0700-000004000000}">
      <formula1>Issuer_Type_TFunds</formula1>
    </dataValidation>
    <dataValidation type="list" allowBlank="1" showInputMessage="1" showErrorMessage="1" sqref="H2:H20" xr:uid="{00000000-0002-0000-0700-000005000000}">
      <formula1>Security_ID_Number_Type</formula1>
    </dataValidation>
    <dataValidation type="list" allowBlank="1" showInputMessage="1" showErrorMessage="1" sqref="K2" xr:uid="{00000000-0002-0000-0700-000006000000}">
      <formula1>Country_list_funds</formula1>
    </dataValidation>
    <dataValidation type="list" allowBlank="1" showInputMessage="1" showErrorMessage="1" sqref="L2:L20" xr:uid="{00000000-0002-0000-0700-000007000000}">
      <formula1>Stock_Exchange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8000000}">
          <x14:formula1>
            <xm:f>'אפשרויות בחירה'!$C$891:$C$896</xm:f>
          </x14:formula1>
          <xm:sqref>I2:I20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W1048574"/>
  <sheetViews>
    <sheetView rightToLeft="1" zoomScale="70" zoomScaleNormal="70" workbookViewId="0"/>
  </sheetViews>
  <sheetFormatPr defaultColWidth="9" defaultRowHeight="14.25"/>
  <cols>
    <col min="1" max="12" width="11.625" style="4" customWidth="1"/>
    <col min="13" max="13" width="11.625" style="2" customWidth="1"/>
    <col min="14" max="16" width="11.625" style="4" customWidth="1"/>
    <col min="17" max="17" width="12.5" style="4" bestFit="1" customWidth="1"/>
    <col min="18" max="24" width="11.625" style="4" customWidth="1"/>
    <col min="25" max="25" width="9" style="4" customWidth="1"/>
    <col min="26" max="16384" width="9" style="4"/>
  </cols>
  <sheetData>
    <row r="1" spans="1:23" ht="66.75" customHeight="1">
      <c r="A1" s="22" t="s">
        <v>0</v>
      </c>
      <c r="B1" s="22" t="s">
        <v>1</v>
      </c>
      <c r="C1" s="22" t="s">
        <v>2</v>
      </c>
      <c r="D1" s="22" t="s">
        <v>151</v>
      </c>
      <c r="E1" s="22" t="s">
        <v>152</v>
      </c>
      <c r="F1" s="22" t="s">
        <v>1118</v>
      </c>
      <c r="G1" s="22" t="s">
        <v>4</v>
      </c>
      <c r="H1" s="22" t="s">
        <v>153</v>
      </c>
      <c r="I1" s="22" t="s">
        <v>5</v>
      </c>
      <c r="J1" s="22" t="s">
        <v>6</v>
      </c>
      <c r="K1" s="22" t="s">
        <v>7</v>
      </c>
      <c r="L1" s="22" t="s">
        <v>329</v>
      </c>
      <c r="M1" s="22" t="s">
        <v>8</v>
      </c>
      <c r="N1" s="22" t="s">
        <v>574</v>
      </c>
      <c r="O1" s="22" t="s">
        <v>129</v>
      </c>
      <c r="P1" s="22" t="s">
        <v>11</v>
      </c>
      <c r="Q1" s="22" t="s">
        <v>17</v>
      </c>
      <c r="R1" s="22" t="s">
        <v>18</v>
      </c>
      <c r="S1" s="22" t="s">
        <v>19</v>
      </c>
      <c r="T1" s="22" t="s">
        <v>20</v>
      </c>
      <c r="U1" s="164" t="s">
        <v>23</v>
      </c>
      <c r="V1" s="164" t="s">
        <v>24</v>
      </c>
      <c r="W1" s="164" t="s">
        <v>25</v>
      </c>
    </row>
    <row r="2" spans="1:23">
      <c r="A2" s="21" t="s">
        <v>26</v>
      </c>
      <c r="B2" s="21">
        <v>419</v>
      </c>
      <c r="C2" s="21" t="s">
        <v>1359</v>
      </c>
      <c r="D2" s="21" t="s">
        <v>1360</v>
      </c>
      <c r="E2" s="21" t="s">
        <v>1326</v>
      </c>
      <c r="F2" s="21" t="s">
        <v>1361</v>
      </c>
      <c r="G2" s="21" t="s">
        <v>1362</v>
      </c>
      <c r="H2" s="21" t="s">
        <v>324</v>
      </c>
      <c r="I2" s="21" t="s">
        <v>937</v>
      </c>
      <c r="J2" s="21" t="s">
        <v>31</v>
      </c>
      <c r="K2" s="21" t="s">
        <v>31</v>
      </c>
      <c r="L2" s="4" t="s">
        <v>330</v>
      </c>
      <c r="M2" s="21" t="s">
        <v>32</v>
      </c>
      <c r="N2" s="23" t="s">
        <v>1363</v>
      </c>
      <c r="O2" s="23" t="s">
        <v>143</v>
      </c>
      <c r="P2" s="21" t="s">
        <v>35</v>
      </c>
      <c r="Q2" s="155">
        <v>1716056.34</v>
      </c>
      <c r="R2" s="155">
        <v>1</v>
      </c>
      <c r="S2" s="155">
        <v>62.3</v>
      </c>
      <c r="T2" s="155">
        <v>1069.1030000000001</v>
      </c>
      <c r="U2" s="170">
        <v>4.6860000000000001E-3</v>
      </c>
      <c r="V2" s="170">
        <v>2.65408795255416E-2</v>
      </c>
      <c r="W2" s="170">
        <v>9.2151374675328204E-4</v>
      </c>
    </row>
    <row r="3" spans="1:23">
      <c r="A3" s="21" t="s">
        <v>26</v>
      </c>
      <c r="B3" s="21">
        <v>419</v>
      </c>
      <c r="C3" s="21" t="s">
        <v>1364</v>
      </c>
      <c r="D3" s="21" t="s">
        <v>1365</v>
      </c>
      <c r="E3" s="21" t="s">
        <v>317</v>
      </c>
      <c r="F3" s="21" t="s">
        <v>1366</v>
      </c>
      <c r="G3" s="21" t="s">
        <v>1367</v>
      </c>
      <c r="H3" s="21" t="s">
        <v>324</v>
      </c>
      <c r="I3" s="21" t="s">
        <v>992</v>
      </c>
      <c r="J3" s="21" t="s">
        <v>105</v>
      </c>
      <c r="K3" s="21" t="s">
        <v>258</v>
      </c>
      <c r="L3" s="4" t="s">
        <v>330</v>
      </c>
      <c r="M3" s="21" t="s">
        <v>107</v>
      </c>
      <c r="N3" s="23" t="s">
        <v>737</v>
      </c>
      <c r="O3" s="23" t="s">
        <v>143</v>
      </c>
      <c r="P3" s="21" t="s">
        <v>110</v>
      </c>
      <c r="Q3" s="155">
        <v>131590</v>
      </c>
      <c r="R3" s="155">
        <v>3.681</v>
      </c>
      <c r="S3" s="155">
        <v>12.425000000000001</v>
      </c>
      <c r="T3" s="155">
        <v>6018.6009999999997</v>
      </c>
      <c r="U3" s="170">
        <v>2.4128E-2</v>
      </c>
      <c r="V3" s="170">
        <v>0.14941400584789299</v>
      </c>
      <c r="W3" s="170">
        <v>5.1877354031845697E-3</v>
      </c>
    </row>
    <row r="4" spans="1:23">
      <c r="A4" s="21" t="s">
        <v>26</v>
      </c>
      <c r="B4" s="21">
        <v>419</v>
      </c>
      <c r="C4" s="21" t="s">
        <v>1368</v>
      </c>
      <c r="D4" s="21" t="s">
        <v>1369</v>
      </c>
      <c r="E4" s="21" t="s">
        <v>317</v>
      </c>
      <c r="F4" s="21" t="s">
        <v>1370</v>
      </c>
      <c r="G4" s="21" t="s">
        <v>1371</v>
      </c>
      <c r="H4" s="21" t="s">
        <v>324</v>
      </c>
      <c r="I4" s="21" t="s">
        <v>937</v>
      </c>
      <c r="J4" s="21" t="s">
        <v>105</v>
      </c>
      <c r="K4" s="21" t="s">
        <v>249</v>
      </c>
      <c r="L4" s="4" t="s">
        <v>330</v>
      </c>
      <c r="M4" s="21" t="s">
        <v>107</v>
      </c>
      <c r="N4" s="23" t="s">
        <v>740</v>
      </c>
      <c r="O4" s="23" t="s">
        <v>143</v>
      </c>
      <c r="P4" s="21" t="s">
        <v>110</v>
      </c>
      <c r="Q4" s="155">
        <v>10500</v>
      </c>
      <c r="R4" s="155">
        <v>3.681</v>
      </c>
      <c r="S4" s="155">
        <v>235.19</v>
      </c>
      <c r="T4" s="155">
        <v>9090.2109999999993</v>
      </c>
      <c r="U4" s="170">
        <v>1.232E-3</v>
      </c>
      <c r="V4" s="170">
        <v>0.225667849597252</v>
      </c>
      <c r="W4" s="170">
        <v>7.8353102580490698E-3</v>
      </c>
    </row>
    <row r="5" spans="1:23">
      <c r="A5" s="21" t="s">
        <v>26</v>
      </c>
      <c r="B5" s="21">
        <v>419</v>
      </c>
      <c r="C5" s="21" t="s">
        <v>1372</v>
      </c>
      <c r="D5" s="21" t="s">
        <v>1373</v>
      </c>
      <c r="E5" s="21" t="s">
        <v>317</v>
      </c>
      <c r="F5" s="21" t="s">
        <v>1374</v>
      </c>
      <c r="G5" s="21" t="s">
        <v>1375</v>
      </c>
      <c r="H5" s="21" t="s">
        <v>324</v>
      </c>
      <c r="I5" s="21" t="s">
        <v>937</v>
      </c>
      <c r="J5" s="21" t="s">
        <v>105</v>
      </c>
      <c r="K5" s="21" t="s">
        <v>256</v>
      </c>
      <c r="L5" s="4" t="s">
        <v>330</v>
      </c>
      <c r="M5" s="21" t="s">
        <v>107</v>
      </c>
      <c r="N5" s="23" t="s">
        <v>740</v>
      </c>
      <c r="O5" s="23" t="s">
        <v>143</v>
      </c>
      <c r="P5" s="21" t="s">
        <v>1188</v>
      </c>
      <c r="Q5" s="155">
        <v>71710</v>
      </c>
      <c r="R5" s="155">
        <v>2.4329999999999998</v>
      </c>
      <c r="S5" s="155">
        <v>2077</v>
      </c>
      <c r="T5" s="155">
        <v>3624.3470000000002</v>
      </c>
      <c r="U5" s="170">
        <v>3.9300000000000001E-4</v>
      </c>
      <c r="V5" s="170">
        <v>8.9975743617880202E-2</v>
      </c>
      <c r="W5" s="170">
        <v>3.12400666822038E-3</v>
      </c>
    </row>
    <row r="6" spans="1:23">
      <c r="A6" s="21" t="s">
        <v>26</v>
      </c>
      <c r="B6" s="21">
        <v>419</v>
      </c>
      <c r="C6" s="21" t="s">
        <v>1372</v>
      </c>
      <c r="D6" s="21" t="s">
        <v>1373</v>
      </c>
      <c r="E6" s="21" t="s">
        <v>317</v>
      </c>
      <c r="F6" s="21" t="s">
        <v>1376</v>
      </c>
      <c r="G6" s="21" t="s">
        <v>1377</v>
      </c>
      <c r="H6" s="21" t="s">
        <v>324</v>
      </c>
      <c r="I6" s="21" t="s">
        <v>937</v>
      </c>
      <c r="J6" s="21" t="s">
        <v>105</v>
      </c>
      <c r="K6" s="21" t="s">
        <v>301</v>
      </c>
      <c r="L6" s="4" t="s">
        <v>330</v>
      </c>
      <c r="M6" s="21" t="s">
        <v>107</v>
      </c>
      <c r="N6" s="23" t="s">
        <v>740</v>
      </c>
      <c r="O6" s="23" t="s">
        <v>143</v>
      </c>
      <c r="P6" s="21" t="s">
        <v>1187</v>
      </c>
      <c r="Q6" s="155">
        <v>26809.68</v>
      </c>
      <c r="R6" s="155">
        <v>3.9790000000000001</v>
      </c>
      <c r="S6" s="155">
        <v>50.63</v>
      </c>
      <c r="T6" s="155">
        <v>5401.1270000000004</v>
      </c>
      <c r="U6" s="170">
        <v>2.1000000000000001E-4</v>
      </c>
      <c r="V6" s="170">
        <v>0.13408498051359699</v>
      </c>
      <c r="W6" s="170">
        <v>4.6555033211132498E-3</v>
      </c>
    </row>
    <row r="7" spans="1:23">
      <c r="A7" s="21" t="s">
        <v>26</v>
      </c>
      <c r="B7" s="21">
        <v>419</v>
      </c>
      <c r="C7" s="21" t="s">
        <v>1378</v>
      </c>
      <c r="D7" s="21" t="s">
        <v>1379</v>
      </c>
      <c r="E7" s="21" t="s">
        <v>317</v>
      </c>
      <c r="F7" s="21" t="s">
        <v>1380</v>
      </c>
      <c r="G7" s="21" t="s">
        <v>1381</v>
      </c>
      <c r="H7" s="21" t="s">
        <v>324</v>
      </c>
      <c r="I7" s="21" t="s">
        <v>937</v>
      </c>
      <c r="J7" s="21" t="s">
        <v>105</v>
      </c>
      <c r="K7" s="21" t="s">
        <v>301</v>
      </c>
      <c r="L7" s="4" t="s">
        <v>330</v>
      </c>
      <c r="M7" s="21" t="s">
        <v>349</v>
      </c>
      <c r="N7" s="23" t="s">
        <v>740</v>
      </c>
      <c r="O7" s="23" t="s">
        <v>143</v>
      </c>
      <c r="P7" s="21" t="s">
        <v>110</v>
      </c>
      <c r="Q7" s="155">
        <v>4450</v>
      </c>
      <c r="R7" s="155">
        <v>3.681</v>
      </c>
      <c r="S7" s="155">
        <v>114.61</v>
      </c>
      <c r="T7" s="155">
        <v>1877.3630000000001</v>
      </c>
      <c r="U7" s="170">
        <v>4.0099999999999999E-4</v>
      </c>
      <c r="V7" s="170">
        <v>4.66062395260642E-2</v>
      </c>
      <c r="W7" s="170">
        <v>1.6181939398961199E-3</v>
      </c>
    </row>
    <row r="8" spans="1:23">
      <c r="A8" s="21" t="s">
        <v>26</v>
      </c>
      <c r="B8" s="21">
        <v>419</v>
      </c>
      <c r="C8" s="21" t="s">
        <v>1364</v>
      </c>
      <c r="D8" s="21" t="s">
        <v>1365</v>
      </c>
      <c r="E8" s="21" t="s">
        <v>317</v>
      </c>
      <c r="F8" s="21" t="s">
        <v>1382</v>
      </c>
      <c r="G8" s="21" t="s">
        <v>1383</v>
      </c>
      <c r="H8" s="21" t="s">
        <v>324</v>
      </c>
      <c r="I8" s="21" t="s">
        <v>992</v>
      </c>
      <c r="J8" s="21" t="s">
        <v>105</v>
      </c>
      <c r="K8" s="21" t="s">
        <v>301</v>
      </c>
      <c r="L8" s="4" t="s">
        <v>330</v>
      </c>
      <c r="M8" s="21" t="s">
        <v>107</v>
      </c>
      <c r="N8" s="23" t="s">
        <v>737</v>
      </c>
      <c r="O8" s="23" t="s">
        <v>143</v>
      </c>
      <c r="P8" s="21" t="s">
        <v>110</v>
      </c>
      <c r="Q8" s="155">
        <v>0.18</v>
      </c>
      <c r="R8" s="155">
        <v>3.681</v>
      </c>
      <c r="S8" s="155">
        <v>177.36</v>
      </c>
      <c r="T8" s="155">
        <v>0.11799999999999999</v>
      </c>
      <c r="U8" s="170">
        <v>0</v>
      </c>
      <c r="V8" s="170">
        <v>2.9173579880997401E-6</v>
      </c>
      <c r="W8" s="170">
        <v>1.01292253244556E-7</v>
      </c>
    </row>
    <row r="9" spans="1:23">
      <c r="A9" s="21" t="s">
        <v>26</v>
      </c>
      <c r="B9" s="21">
        <v>419</v>
      </c>
      <c r="C9" s="21" t="s">
        <v>1384</v>
      </c>
      <c r="D9" s="21" t="s">
        <v>1385</v>
      </c>
      <c r="E9" s="21" t="s">
        <v>317</v>
      </c>
      <c r="F9" s="21" t="s">
        <v>1386</v>
      </c>
      <c r="G9" s="21" t="s">
        <v>1387</v>
      </c>
      <c r="H9" s="21" t="s">
        <v>324</v>
      </c>
      <c r="I9" s="21" t="s">
        <v>937</v>
      </c>
      <c r="J9" s="21" t="s">
        <v>105</v>
      </c>
      <c r="K9" s="21" t="s">
        <v>301</v>
      </c>
      <c r="L9" s="4" t="s">
        <v>330</v>
      </c>
      <c r="M9" s="21" t="s">
        <v>107</v>
      </c>
      <c r="N9" s="23" t="s">
        <v>740</v>
      </c>
      <c r="O9" s="23" t="s">
        <v>143</v>
      </c>
      <c r="P9" s="21" t="s">
        <v>110</v>
      </c>
      <c r="Q9" s="155">
        <v>178080.43</v>
      </c>
      <c r="R9" s="155">
        <v>3.681</v>
      </c>
      <c r="S9" s="155">
        <v>9.7750000000000004</v>
      </c>
      <c r="T9" s="155">
        <v>6407.65</v>
      </c>
      <c r="U9" s="170">
        <v>1.4095999999999999E-2</v>
      </c>
      <c r="V9" s="170">
        <v>0.159072278220249</v>
      </c>
      <c r="W9" s="170">
        <v>5.5230758636410004E-3</v>
      </c>
    </row>
    <row r="10" spans="1:23">
      <c r="A10" s="21" t="s">
        <v>26</v>
      </c>
      <c r="B10" s="21">
        <v>419</v>
      </c>
      <c r="C10" s="21" t="s">
        <v>1388</v>
      </c>
      <c r="D10" s="21" t="s">
        <v>1389</v>
      </c>
      <c r="E10" s="21" t="s">
        <v>317</v>
      </c>
      <c r="F10" s="21" t="s">
        <v>1390</v>
      </c>
      <c r="G10" s="21" t="s">
        <v>1391</v>
      </c>
      <c r="H10" s="21" t="s">
        <v>324</v>
      </c>
      <c r="I10" s="21" t="s">
        <v>937</v>
      </c>
      <c r="J10" s="21" t="s">
        <v>105</v>
      </c>
      <c r="K10" s="21" t="s">
        <v>249</v>
      </c>
      <c r="L10" s="4" t="s">
        <v>330</v>
      </c>
      <c r="M10" s="21" t="s">
        <v>107</v>
      </c>
      <c r="N10" s="23" t="s">
        <v>740</v>
      </c>
      <c r="O10" s="23" t="s">
        <v>143</v>
      </c>
      <c r="P10" s="21" t="s">
        <v>110</v>
      </c>
      <c r="Q10" s="155">
        <v>92000</v>
      </c>
      <c r="R10" s="155">
        <v>3.681</v>
      </c>
      <c r="S10" s="155">
        <v>12.949</v>
      </c>
      <c r="T10" s="155">
        <v>4385.1710000000003</v>
      </c>
      <c r="U10" s="170">
        <v>0</v>
      </c>
      <c r="V10" s="170">
        <v>0.108863487645769</v>
      </c>
      <c r="W10" s="170">
        <v>3.7797993954397798E-3</v>
      </c>
    </row>
    <row r="11" spans="1:23">
      <c r="A11" s="21" t="s">
        <v>26</v>
      </c>
      <c r="B11" s="21">
        <v>419</v>
      </c>
      <c r="C11" s="21" t="s">
        <v>1392</v>
      </c>
      <c r="D11" s="21" t="s">
        <v>1393</v>
      </c>
      <c r="E11" s="21" t="s">
        <v>317</v>
      </c>
      <c r="F11" s="21" t="s">
        <v>1394</v>
      </c>
      <c r="G11" s="21" t="s">
        <v>1395</v>
      </c>
      <c r="H11" s="21" t="s">
        <v>324</v>
      </c>
      <c r="I11" s="21" t="s">
        <v>937</v>
      </c>
      <c r="J11" s="21" t="s">
        <v>105</v>
      </c>
      <c r="K11" s="21" t="s">
        <v>273</v>
      </c>
      <c r="L11" s="4" t="s">
        <v>330</v>
      </c>
      <c r="M11" s="21" t="s">
        <v>107</v>
      </c>
      <c r="N11" s="23" t="s">
        <v>740</v>
      </c>
      <c r="O11" s="23" t="s">
        <v>143</v>
      </c>
      <c r="P11" s="21" t="s">
        <v>110</v>
      </c>
      <c r="Q11" s="155">
        <v>0.28000000000000003</v>
      </c>
      <c r="R11" s="155">
        <v>3.681</v>
      </c>
      <c r="S11" s="155">
        <v>91.18</v>
      </c>
      <c r="T11" s="155">
        <v>9.4E-2</v>
      </c>
      <c r="U11" s="170">
        <v>0</v>
      </c>
      <c r="V11" s="170">
        <v>2.3330237426508998E-6</v>
      </c>
      <c r="W11" s="170">
        <v>8.1003850994675502E-8</v>
      </c>
    </row>
    <row r="12" spans="1:23">
      <c r="A12" s="21" t="s">
        <v>26</v>
      </c>
      <c r="B12" s="21">
        <v>419</v>
      </c>
      <c r="C12" s="21" t="s">
        <v>1396</v>
      </c>
      <c r="D12" s="21" t="s">
        <v>1397</v>
      </c>
      <c r="E12" s="21" t="s">
        <v>317</v>
      </c>
      <c r="F12" s="21" t="s">
        <v>1398</v>
      </c>
      <c r="G12" s="21" t="s">
        <v>1399</v>
      </c>
      <c r="H12" s="21" t="s">
        <v>324</v>
      </c>
      <c r="I12" s="21" t="s">
        <v>937</v>
      </c>
      <c r="J12" s="21" t="s">
        <v>105</v>
      </c>
      <c r="K12" s="21" t="s">
        <v>301</v>
      </c>
      <c r="L12" s="4" t="s">
        <v>330</v>
      </c>
      <c r="M12" s="21" t="s">
        <v>107</v>
      </c>
      <c r="N12" s="23" t="s">
        <v>740</v>
      </c>
      <c r="O12" s="23" t="s">
        <v>143</v>
      </c>
      <c r="P12" s="21" t="s">
        <v>1187</v>
      </c>
      <c r="Q12" s="155">
        <v>3337.15</v>
      </c>
      <c r="R12" s="155">
        <v>3.9790000000000001</v>
      </c>
      <c r="S12" s="155">
        <v>181.31</v>
      </c>
      <c r="T12" s="155">
        <v>2407.5889999999999</v>
      </c>
      <c r="U12" s="170">
        <v>1.918E-3</v>
      </c>
      <c r="V12" s="170">
        <v>5.97692851240244E-2</v>
      </c>
      <c r="W12" s="170">
        <v>2.0752220295638898E-3</v>
      </c>
    </row>
    <row r="13" spans="1:23">
      <c r="A13" s="21" t="s">
        <v>26</v>
      </c>
      <c r="B13" s="21">
        <v>1472</v>
      </c>
      <c r="C13" s="21" t="s">
        <v>1364</v>
      </c>
      <c r="D13" s="21" t="s">
        <v>1365</v>
      </c>
      <c r="E13" s="21" t="s">
        <v>317</v>
      </c>
      <c r="F13" s="21" t="s">
        <v>1366</v>
      </c>
      <c r="G13" s="21" t="s">
        <v>1367</v>
      </c>
      <c r="H13" s="21" t="s">
        <v>324</v>
      </c>
      <c r="I13" s="21" t="s">
        <v>992</v>
      </c>
      <c r="J13" s="21" t="s">
        <v>105</v>
      </c>
      <c r="K13" s="21" t="s">
        <v>258</v>
      </c>
      <c r="L13" s="4" t="s">
        <v>330</v>
      </c>
      <c r="M13" s="21" t="s">
        <v>107</v>
      </c>
      <c r="N13" s="23" t="s">
        <v>737</v>
      </c>
      <c r="O13" s="23" t="s">
        <v>143</v>
      </c>
      <c r="P13" s="21" t="s">
        <v>110</v>
      </c>
      <c r="Q13" s="155">
        <v>2782.39</v>
      </c>
      <c r="R13" s="155">
        <v>3.681</v>
      </c>
      <c r="S13" s="155">
        <v>12.425000000000001</v>
      </c>
      <c r="T13" s="155">
        <v>127.26</v>
      </c>
      <c r="U13" s="170">
        <v>5.1000000000000004E-4</v>
      </c>
      <c r="V13" s="170">
        <v>1</v>
      </c>
      <c r="W13" s="170">
        <v>1.23236045028487E-2</v>
      </c>
    </row>
    <row r="14" spans="1:23">
      <c r="A14" s="21" t="s">
        <v>26</v>
      </c>
      <c r="B14" s="21">
        <v>12435</v>
      </c>
      <c r="C14" s="21" t="s">
        <v>1372</v>
      </c>
      <c r="D14" s="21" t="s">
        <v>1373</v>
      </c>
      <c r="E14" s="21" t="s">
        <v>317</v>
      </c>
      <c r="F14" s="21" t="s">
        <v>1374</v>
      </c>
      <c r="G14" s="21" t="s">
        <v>1375</v>
      </c>
      <c r="H14" s="21" t="s">
        <v>324</v>
      </c>
      <c r="I14" s="21" t="s">
        <v>937</v>
      </c>
      <c r="J14" s="21" t="s">
        <v>105</v>
      </c>
      <c r="K14" s="21" t="s">
        <v>256</v>
      </c>
      <c r="L14" s="4" t="s">
        <v>330</v>
      </c>
      <c r="M14" s="21" t="s">
        <v>107</v>
      </c>
      <c r="N14" s="23" t="s">
        <v>740</v>
      </c>
      <c r="O14" s="23" t="s">
        <v>143</v>
      </c>
      <c r="P14" s="21" t="s">
        <v>1188</v>
      </c>
      <c r="Q14" s="155">
        <v>600</v>
      </c>
      <c r="R14" s="155">
        <v>2.4329999999999998</v>
      </c>
      <c r="S14" s="155">
        <v>2077</v>
      </c>
      <c r="T14" s="155">
        <v>30.324999999999999</v>
      </c>
      <c r="U14" s="170">
        <v>3.0000000000000001E-6</v>
      </c>
      <c r="V14" s="170">
        <v>0.14772293468793499</v>
      </c>
      <c r="W14" s="170">
        <v>2.48476144507505E-3</v>
      </c>
    </row>
    <row r="15" spans="1:23">
      <c r="A15" s="21" t="s">
        <v>26</v>
      </c>
      <c r="B15" s="21">
        <v>12435</v>
      </c>
      <c r="C15" s="21" t="s">
        <v>1372</v>
      </c>
      <c r="D15" s="21" t="s">
        <v>1373</v>
      </c>
      <c r="E15" s="21" t="s">
        <v>317</v>
      </c>
      <c r="F15" s="21" t="s">
        <v>1376</v>
      </c>
      <c r="G15" s="21" t="s">
        <v>1377</v>
      </c>
      <c r="H15" s="21" t="s">
        <v>324</v>
      </c>
      <c r="I15" s="21" t="s">
        <v>937</v>
      </c>
      <c r="J15" s="21" t="s">
        <v>105</v>
      </c>
      <c r="K15" s="21" t="s">
        <v>301</v>
      </c>
      <c r="L15" s="4" t="s">
        <v>330</v>
      </c>
      <c r="M15" s="21" t="s">
        <v>107</v>
      </c>
      <c r="N15" s="23" t="s">
        <v>740</v>
      </c>
      <c r="O15" s="23" t="s">
        <v>143</v>
      </c>
      <c r="P15" s="21" t="s">
        <v>1187</v>
      </c>
      <c r="Q15" s="155">
        <v>110.73</v>
      </c>
      <c r="R15" s="155">
        <v>3.9790000000000001</v>
      </c>
      <c r="S15" s="155">
        <v>50.63</v>
      </c>
      <c r="T15" s="155">
        <v>22.308</v>
      </c>
      <c r="U15" s="170">
        <v>9.9999999999999995E-7</v>
      </c>
      <c r="V15" s="170">
        <v>0.10866877144459799</v>
      </c>
      <c r="W15" s="170">
        <v>1.8278541117506099E-3</v>
      </c>
    </row>
    <row r="16" spans="1:23">
      <c r="A16" s="21" t="s">
        <v>26</v>
      </c>
      <c r="B16" s="21">
        <v>12435</v>
      </c>
      <c r="C16" s="21" t="s">
        <v>1378</v>
      </c>
      <c r="D16" s="21" t="s">
        <v>1379</v>
      </c>
      <c r="E16" s="21" t="s">
        <v>317</v>
      </c>
      <c r="F16" s="21" t="s">
        <v>1380</v>
      </c>
      <c r="G16" s="21" t="s">
        <v>1381</v>
      </c>
      <c r="H16" s="21" t="s">
        <v>324</v>
      </c>
      <c r="I16" s="21" t="s">
        <v>937</v>
      </c>
      <c r="J16" s="21" t="s">
        <v>105</v>
      </c>
      <c r="K16" s="21" t="s">
        <v>301</v>
      </c>
      <c r="L16" s="4" t="s">
        <v>330</v>
      </c>
      <c r="M16" s="21" t="s">
        <v>349</v>
      </c>
      <c r="N16" s="23" t="s">
        <v>740</v>
      </c>
      <c r="O16" s="23" t="s">
        <v>143</v>
      </c>
      <c r="P16" s="21" t="s">
        <v>110</v>
      </c>
      <c r="Q16" s="155">
        <v>90</v>
      </c>
      <c r="R16" s="155">
        <v>3.681</v>
      </c>
      <c r="S16" s="155">
        <v>114.61</v>
      </c>
      <c r="T16" s="155">
        <v>37.969000000000001</v>
      </c>
      <c r="U16" s="170">
        <v>7.9999999999999996E-6</v>
      </c>
      <c r="V16" s="170">
        <v>0.18495987175272099</v>
      </c>
      <c r="W16" s="170">
        <v>3.1111022752699298E-3</v>
      </c>
    </row>
    <row r="17" spans="1:23">
      <c r="A17" s="21" t="s">
        <v>26</v>
      </c>
      <c r="B17" s="21">
        <v>12435</v>
      </c>
      <c r="C17" s="21" t="s">
        <v>1384</v>
      </c>
      <c r="D17" s="21" t="s">
        <v>1385</v>
      </c>
      <c r="E17" s="21" t="s">
        <v>317</v>
      </c>
      <c r="F17" s="21" t="s">
        <v>1386</v>
      </c>
      <c r="G17" s="21" t="s">
        <v>1387</v>
      </c>
      <c r="H17" s="21" t="s">
        <v>324</v>
      </c>
      <c r="I17" s="21" t="s">
        <v>937</v>
      </c>
      <c r="J17" s="21" t="s">
        <v>105</v>
      </c>
      <c r="K17" s="21" t="s">
        <v>301</v>
      </c>
      <c r="L17" s="4" t="s">
        <v>330</v>
      </c>
      <c r="M17" s="21" t="s">
        <v>107</v>
      </c>
      <c r="N17" s="23" t="s">
        <v>740</v>
      </c>
      <c r="O17" s="23" t="s">
        <v>143</v>
      </c>
      <c r="P17" s="21" t="s">
        <v>110</v>
      </c>
      <c r="Q17" s="155">
        <v>3187.2</v>
      </c>
      <c r="R17" s="155">
        <v>3.681</v>
      </c>
      <c r="S17" s="155">
        <v>9.7750000000000004</v>
      </c>
      <c r="T17" s="155">
        <v>114.681</v>
      </c>
      <c r="U17" s="170">
        <v>2.52E-4</v>
      </c>
      <c r="V17" s="170">
        <v>0.55864842211474697</v>
      </c>
      <c r="W17" s="170">
        <v>9.3966997308516497E-3</v>
      </c>
    </row>
    <row r="18" spans="1:2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M18" s="21"/>
      <c r="N18" s="23"/>
      <c r="O18" s="23"/>
      <c r="P18" s="21"/>
      <c r="Q18" s="21"/>
      <c r="R18" s="21"/>
      <c r="S18" s="21"/>
      <c r="T18" s="21"/>
      <c r="U18" s="21"/>
      <c r="V18" s="21"/>
      <c r="W18" s="21"/>
    </row>
    <row r="19" spans="1:2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M19" s="21"/>
      <c r="N19" s="23"/>
      <c r="O19" s="23"/>
      <c r="P19" s="21"/>
      <c r="Q19" s="21"/>
      <c r="R19" s="21"/>
      <c r="S19" s="21"/>
      <c r="T19" s="21"/>
      <c r="U19" s="21"/>
      <c r="V19" s="21"/>
      <c r="W19" s="21"/>
    </row>
    <row r="20" spans="1:23">
      <c r="E20" s="21"/>
      <c r="H20" s="21"/>
      <c r="I20" s="21"/>
      <c r="J20" s="21"/>
      <c r="K20" s="21"/>
      <c r="M20" s="21"/>
      <c r="N20" s="23"/>
      <c r="O20" s="23"/>
    </row>
    <row r="21" spans="1:23">
      <c r="M21" s="4"/>
    </row>
    <row r="22" spans="1:23">
      <c r="H22" s="2"/>
      <c r="M22" s="4"/>
    </row>
    <row r="23" spans="1:23">
      <c r="H23" s="2"/>
    </row>
    <row r="24" spans="1:23">
      <c r="H24" s="2"/>
    </row>
    <row r="25" spans="1:23">
      <c r="H25" s="2"/>
    </row>
    <row r="26" spans="1:23">
      <c r="H26" s="2"/>
    </row>
    <row r="27" spans="1:23">
      <c r="H27" s="2"/>
    </row>
    <row r="28" spans="1:23">
      <c r="H28" s="2"/>
    </row>
    <row r="1048574" spans="14:14">
      <c r="N1048574" s="5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8">
    <dataValidation type="list" allowBlank="1" showInputMessage="1" showErrorMessage="1" sqref="J2:J20" xr:uid="{00000000-0002-0000-0800-000000000000}">
      <formula1>israel_abroad</formula1>
    </dataValidation>
    <dataValidation type="list" allowBlank="1" showInputMessage="1" showErrorMessage="1" sqref="O2:O20" xr:uid="{00000000-0002-0000-0800-000001000000}">
      <formula1>Holding_interest</formula1>
    </dataValidation>
    <dataValidation type="list" allowBlank="1" showInputMessage="1" showErrorMessage="1" sqref="N2:N20" xr:uid="{00000000-0002-0000-0800-000002000000}">
      <formula1>Fund_type</formula1>
    </dataValidation>
    <dataValidation type="list" allowBlank="1" showInputMessage="1" showErrorMessage="1" sqref="E2:E20" xr:uid="{00000000-0002-0000-0800-000003000000}">
      <formula1>Issuer_Type_TFunds</formula1>
    </dataValidation>
    <dataValidation type="list" allowBlank="1" showInputMessage="1" showErrorMessage="1" sqref="H2:H20" xr:uid="{00000000-0002-0000-0800-000004000000}">
      <formula1>Security_ID_Number_Type</formula1>
    </dataValidation>
    <dataValidation type="list" allowBlank="1" showInputMessage="1" showErrorMessage="1" sqref="L2:L20" xr:uid="{00000000-0002-0000-0800-000005000000}">
      <formula1>tradeable_status_funds</formula1>
    </dataValidation>
    <dataValidation type="list" allowBlank="1" showInputMessage="1" showErrorMessage="1" sqref="K2:K20" xr:uid="{00000000-0002-0000-0800-000006000000}">
      <formula1>Country_list_funds</formula1>
    </dataValidation>
    <dataValidation type="list" allowBlank="1" showInputMessage="1" showErrorMessage="1" sqref="M2:M20" xr:uid="{00000000-0002-0000-0800-000007000000}">
      <formula1>Stock_Exchange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8000000}">
          <x14:formula1>
            <xm:f>'אפשרויות בחירה'!$C$897:$C$900</xm:f>
          </x14:formula1>
          <xm:sqref>I2:I20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34</vt:i4>
      </vt:variant>
      <vt:variant>
        <vt:lpstr>טווחים בעלי שם</vt:lpstr>
      </vt:variant>
      <vt:variant>
        <vt:i4>77</vt:i4>
      </vt:variant>
    </vt:vector>
  </HeadingPairs>
  <TitlesOfParts>
    <vt:vector size="111" baseType="lpstr">
      <vt:lpstr>עמוד פתיחה</vt:lpstr>
      <vt:lpstr>סכום נכסים</vt:lpstr>
      <vt:lpstr>מזומנים ושווי מזומנים</vt:lpstr>
      <vt:lpstr>איגרות חוב ממשלתיות</vt:lpstr>
      <vt:lpstr>ניירות ערך מסחריים</vt:lpstr>
      <vt:lpstr>איגרות חוב</vt:lpstr>
      <vt:lpstr>מניות מבכ ויהש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איגרות חוב ממשלתיות</vt:lpstr>
      <vt:lpstr>לא סחיר איגרות חוב מיועדות</vt:lpstr>
      <vt:lpstr>אפיק השקעה מובטח תשואה</vt:lpstr>
      <vt:lpstr>לא סחיר ניירות ערך מסחריים</vt:lpstr>
      <vt:lpstr>לא סחיר איגרות חוב</vt:lpstr>
      <vt:lpstr>לא סחיר מניות מבכ ויהש</vt:lpstr>
      <vt:lpstr>קרנות השקעה</vt:lpstr>
      <vt:lpstr>לא סחיר כתבי אופציה</vt:lpstr>
      <vt:lpstr>לא סחיר אופציות</vt:lpstr>
      <vt:lpstr>לא סחיר נגזרים אחרים</vt:lpstr>
      <vt:lpstr>הלוואות</vt:lpstr>
      <vt:lpstr>לא סחיר מוצרים מובנים</vt:lpstr>
      <vt:lpstr>פיקדונות מעל 3 חודשים</vt:lpstr>
      <vt:lpstr>זכויות מקרקעין</vt:lpstr>
      <vt:lpstr>השקעה בחברות מוחזקות</vt:lpstr>
      <vt:lpstr>נכסים אחרים</vt:lpstr>
      <vt:lpstr>מסגרות אשראי</vt:lpstr>
      <vt:lpstr>יתרות התחייבות להשקעה</vt:lpstr>
      <vt:lpstr>אפשרויות בחירה</vt:lpstr>
      <vt:lpstr>מיפוי סעיפים</vt:lpstr>
      <vt:lpstr>File Name Info</vt:lpstr>
      <vt:lpstr>Additional_Factor</vt:lpstr>
      <vt:lpstr>Amoritization</vt:lpstr>
      <vt:lpstr>Capsule</vt:lpstr>
      <vt:lpstr>Company_Name</vt:lpstr>
      <vt:lpstr>Company_Name_ID</vt:lpstr>
      <vt:lpstr>Consortium</vt:lpstr>
      <vt:lpstr>Country_list</vt:lpstr>
      <vt:lpstr>Country_list_funds</vt:lpstr>
      <vt:lpstr>CSA</vt:lpstr>
      <vt:lpstr>Delivery</vt:lpstr>
      <vt:lpstr>Dependence_Independence</vt:lpstr>
      <vt:lpstr>Duration_Underlying_Interest_Rate</vt:lpstr>
      <vt:lpstr>File_Type</vt:lpstr>
      <vt:lpstr>Full_File_Type</vt:lpstr>
      <vt:lpstr>Full_Type</vt:lpstr>
      <vt:lpstr>Full_Type_Nostro</vt:lpstr>
      <vt:lpstr>Full_Year</vt:lpstr>
      <vt:lpstr>Fund_Strategy</vt:lpstr>
      <vt:lpstr>Fund_type</vt:lpstr>
      <vt:lpstr>Holding_interest</vt:lpstr>
      <vt:lpstr>In_the_books</vt:lpstr>
      <vt:lpstr>Industry_Sector</vt:lpstr>
      <vt:lpstr>Industry_sector_all</vt:lpstr>
      <vt:lpstr>Industry_sectors</vt:lpstr>
      <vt:lpstr>israel_abroad</vt:lpstr>
      <vt:lpstr>Issuer_Number_Banks</vt:lpstr>
      <vt:lpstr>Issuer_Number_Fund</vt:lpstr>
      <vt:lpstr>issuer_number_loan</vt:lpstr>
      <vt:lpstr>Issuer_Number_Type</vt:lpstr>
      <vt:lpstr>Issuer_Number_Type_2</vt:lpstr>
      <vt:lpstr>Issuer_Number_Type_3</vt:lpstr>
      <vt:lpstr>'אפשרויות בחירה'!Issuer_Number_Type_V2</vt:lpstr>
      <vt:lpstr>Issuer_Type_TFunds</vt:lpstr>
      <vt:lpstr>Leading_factor</vt:lpstr>
      <vt:lpstr>Linked_Type</vt:lpstr>
      <vt:lpstr>other_investments</vt:lpstr>
      <vt:lpstr>Penalty</vt:lpstr>
      <vt:lpstr>QTR</vt:lpstr>
      <vt:lpstr>Rating_Agency</vt:lpstr>
      <vt:lpstr>real_estate_lifestage</vt:lpstr>
      <vt:lpstr>real_estate_loans</vt:lpstr>
      <vt:lpstr>Real_Estate_Main_Use</vt:lpstr>
      <vt:lpstr>Recourse_Nonrecourse</vt:lpstr>
      <vt:lpstr>Repayment_Rights</vt:lpstr>
      <vt:lpstr>Reset_frequency</vt:lpstr>
      <vt:lpstr>Security_ID_Number_Type</vt:lpstr>
      <vt:lpstr>'אפשרויות בחירה'!Security_Number_Loans</vt:lpstr>
      <vt:lpstr>Stock_Exchange</vt:lpstr>
      <vt:lpstr>Stock_Exchange_Gov_Bonds</vt:lpstr>
      <vt:lpstr>Subordination_Risk</vt:lpstr>
      <vt:lpstr>Tradeable_Status</vt:lpstr>
      <vt:lpstr>Tradeable_Status_All</vt:lpstr>
      <vt:lpstr>tradeable_status_bonds</vt:lpstr>
      <vt:lpstr>tradeable_status_funds</vt:lpstr>
      <vt:lpstr>tradeable_status_stock</vt:lpstr>
      <vt:lpstr>Tradeable_Status_v2</vt:lpstr>
      <vt:lpstr>tradeable_status_warrants</vt:lpstr>
      <vt:lpstr>tradeable_status_warrants_v2</vt:lpstr>
      <vt:lpstr>'אפשרויות בחירה'!Transaction</vt:lpstr>
      <vt:lpstr>Type</vt:lpstr>
      <vt:lpstr>Type_of_Interest_Rate</vt:lpstr>
      <vt:lpstr>Type_of_Security</vt:lpstr>
      <vt:lpstr>Type_of_Security_ID</vt:lpstr>
      <vt:lpstr>Type_of_Security_ID_Fund</vt:lpstr>
      <vt:lpstr>'אפשרויות בחירה'!Type_of_Security_ID_V2</vt:lpstr>
      <vt:lpstr>Underlying_Asset</vt:lpstr>
      <vt:lpstr>Underlying_Asset_Structured</vt:lpstr>
      <vt:lpstr>Underlying_Interest_Rates</vt:lpstr>
      <vt:lpstr>'אפשרויות בחירה'!Underlying_Interest_Rates_Der</vt:lpstr>
      <vt:lpstr>Valuation</vt:lpstr>
      <vt:lpstr>Valuation_Loans</vt:lpstr>
      <vt:lpstr>Valuation_Method</vt:lpstr>
      <vt:lpstr>Valuation_Realestate</vt:lpstr>
      <vt:lpstr>What_is_rated</vt:lpstr>
      <vt:lpstr>what_is_rated_loans</vt:lpstr>
      <vt:lpstr>YEAR</vt:lpstr>
      <vt:lpstr>Yes_No_Bad_Debt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עדכון 4.12.2023</dc:title>
  <dc:creator>נירית שימרון</dc:creator>
  <cp:lastModifiedBy>itay</cp:lastModifiedBy>
  <cp:lastPrinted>2022-08-08T09:16:18Z</cp:lastPrinted>
  <dcterms:created xsi:type="dcterms:W3CDTF">2021-05-03T04:41:48Z</dcterms:created>
  <dcterms:modified xsi:type="dcterms:W3CDTF">2024-06-04T06:08:54Z</dcterms:modified>
</cp:coreProperties>
</file>